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3" sheetId="6" r:id="rId1"/>
    <sheet name="23 овз" sheetId="7" r:id="rId2"/>
  </sheets>
  <calcPr calcId="124519" refMode="R1C1"/>
</workbook>
</file>

<file path=xl/calcChain.xml><?xml version="1.0" encoding="utf-8"?>
<calcChain xmlns="http://schemas.openxmlformats.org/spreadsheetml/2006/main">
  <c r="D23" i="7"/>
  <c r="E23"/>
  <c r="F23"/>
  <c r="G23"/>
  <c r="C23"/>
  <c r="D21"/>
  <c r="E21"/>
  <c r="F21"/>
  <c r="G21"/>
  <c r="C21"/>
  <c r="D12"/>
  <c r="E12"/>
  <c r="F12"/>
  <c r="G12"/>
  <c r="C12"/>
  <c r="H12"/>
  <c r="O9" i="6"/>
  <c r="P26"/>
  <c r="H26"/>
  <c r="O26"/>
  <c r="N26"/>
  <c r="M26"/>
  <c r="L26"/>
  <c r="K26"/>
  <c r="G26"/>
  <c r="F26"/>
  <c r="E26"/>
  <c r="D26"/>
  <c r="C26"/>
  <c r="P16"/>
  <c r="O16"/>
  <c r="N16"/>
  <c r="M16"/>
  <c r="L16"/>
  <c r="K16"/>
  <c r="D16"/>
  <c r="E16"/>
  <c r="F16"/>
  <c r="G16"/>
  <c r="C16"/>
  <c r="G9"/>
  <c r="O8"/>
  <c r="O18"/>
  <c r="G23"/>
  <c r="G20"/>
  <c r="G19"/>
  <c r="G18"/>
  <c r="G19" i="7"/>
  <c r="G17"/>
  <c r="G16"/>
  <c r="G14"/>
  <c r="G9"/>
  <c r="G7"/>
  <c r="O21" i="6"/>
  <c r="O11"/>
  <c r="O7"/>
  <c r="H16"/>
  <c r="G11"/>
  <c r="G8"/>
  <c r="G7"/>
  <c r="H21" i="7"/>
  <c r="H23"/>
</calcChain>
</file>

<file path=xl/sharedStrings.xml><?xml version="1.0" encoding="utf-8"?>
<sst xmlns="http://schemas.openxmlformats.org/spreadsheetml/2006/main" count="83" uniqueCount="38">
  <si>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</si>
  <si>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</si>
  <si>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</si>
  <si>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</si>
  <si>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</si>
  <si>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</si>
  <si>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</si>
  <si>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</si>
  <si>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</si>
  <si>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</si>
  <si>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</si>
  <si>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</si>
  <si>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</si>
  <si>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</si>
  <si>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</si>
  <si>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</si>
  <si>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</si>
  <si>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</si>
  <si>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</si>
  <si>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</si>
  <si>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</si>
  <si>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</si>
  <si>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</si>
  <si>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</si>
  <si>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</si>
  <si>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</si>
  <si>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</si>
  <si>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</si>
  <si>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</si>
  <si>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</si>
  <si>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</si>
  <si>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</si>
  <si>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</si>
  <si>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</si>
  <si>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</si>
  <si>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</si>
  <si>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Меню на 23 ноября 2023г.</t>
  </si>
  <si>
    <t>Ковылинская СОШ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</si>
</sst>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B4" zoomScale="75" workbookViewId="0">
      <selection activeCell="B4" sqref="B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B4" s="2" t="s">
        <v>37</v>
      </c>
      <c r="C4" s="73" t="s">
        <v>36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>
      <c r="A6" s="77" t="s">
        <v>23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9">
        <v>49</v>
      </c>
      <c r="B7" s="22" t="s">
        <v>25</v>
      </c>
      <c r="C7" s="24">
        <v>60</v>
      </c>
      <c r="D7" s="33">
        <v>3</v>
      </c>
      <c r="E7" s="33">
        <v>4.5</v>
      </c>
      <c r="F7" s="33">
        <v>15</v>
      </c>
      <c r="G7" s="33">
        <f>(F7*4)+(E7*9)+(D7*4)</f>
        <v>112.5</v>
      </c>
      <c r="H7" s="55">
        <v>13.06</v>
      </c>
      <c r="I7" s="19">
        <v>49</v>
      </c>
      <c r="J7" s="22" t="s">
        <v>25</v>
      </c>
      <c r="K7" s="24">
        <v>100</v>
      </c>
      <c r="L7" s="33">
        <v>4.2</v>
      </c>
      <c r="M7" s="33">
        <v>6.3</v>
      </c>
      <c r="N7" s="33">
        <v>21</v>
      </c>
      <c r="O7" s="33">
        <f>(N7*4)+(M7*9)+(L7*4)</f>
        <v>157.5</v>
      </c>
      <c r="P7" s="56">
        <v>22</v>
      </c>
    </row>
    <row r="8" spans="1:16">
      <c r="A8" s="19">
        <v>451</v>
      </c>
      <c r="B8" s="21" t="s">
        <v>26</v>
      </c>
      <c r="C8" s="24">
        <v>100</v>
      </c>
      <c r="D8" s="33">
        <v>14.2</v>
      </c>
      <c r="E8" s="33">
        <v>11.4</v>
      </c>
      <c r="F8" s="33">
        <v>13</v>
      </c>
      <c r="G8" s="33">
        <f>(F8*4)+(E8*9)+(D8*4)</f>
        <v>211.40000000000003</v>
      </c>
      <c r="H8" s="55">
        <v>51.52</v>
      </c>
      <c r="I8" s="19">
        <v>451</v>
      </c>
      <c r="J8" s="21" t="s">
        <v>33</v>
      </c>
      <c r="K8" s="24">
        <v>100</v>
      </c>
      <c r="L8" s="33">
        <v>14.2</v>
      </c>
      <c r="M8" s="33">
        <v>11.4</v>
      </c>
      <c r="N8" s="33">
        <v>13</v>
      </c>
      <c r="O8" s="33">
        <f>(N8*4)+(M8*9)+(L8*4)</f>
        <v>211.40000000000003</v>
      </c>
      <c r="P8" s="55">
        <v>51.52</v>
      </c>
    </row>
    <row r="9" spans="1:16">
      <c r="A9" s="19">
        <v>534</v>
      </c>
      <c r="B9" s="21" t="s">
        <v>27</v>
      </c>
      <c r="C9" s="24">
        <v>150</v>
      </c>
      <c r="D9" s="33">
        <v>2.97</v>
      </c>
      <c r="E9" s="33">
        <v>5.8</v>
      </c>
      <c r="F9" s="33">
        <v>29.1</v>
      </c>
      <c r="G9" s="33">
        <f>(F9*4)+(E9*9)+(D9*4)</f>
        <v>180.48</v>
      </c>
      <c r="H9" s="56">
        <v>31.05</v>
      </c>
      <c r="I9" s="23">
        <v>534</v>
      </c>
      <c r="J9" s="21" t="s">
        <v>27</v>
      </c>
      <c r="K9" s="24">
        <v>180</v>
      </c>
      <c r="L9" s="68">
        <v>3.6</v>
      </c>
      <c r="M9" s="68">
        <v>6.96</v>
      </c>
      <c r="N9" s="68">
        <v>34.94</v>
      </c>
      <c r="O9" s="33">
        <f>(N9*4)+(M9*9)+(L9*4)</f>
        <v>216.79999999999998</v>
      </c>
      <c r="P9" s="67">
        <v>36.75</v>
      </c>
    </row>
    <row r="10" spans="1:16">
      <c r="A10" s="23">
        <v>702</v>
      </c>
      <c r="B10" s="21" t="s">
        <v>28</v>
      </c>
      <c r="C10" s="24">
        <v>200</v>
      </c>
      <c r="D10" s="33">
        <v>0</v>
      </c>
      <c r="E10" s="33">
        <v>0</v>
      </c>
      <c r="F10" s="33">
        <v>23</v>
      </c>
      <c r="G10" s="33">
        <v>92</v>
      </c>
      <c r="H10" s="59">
        <v>7.03</v>
      </c>
      <c r="I10" s="19">
        <v>702</v>
      </c>
      <c r="J10" s="21" t="s">
        <v>28</v>
      </c>
      <c r="K10" s="24">
        <v>200</v>
      </c>
      <c r="L10" s="33">
        <v>0</v>
      </c>
      <c r="M10" s="33">
        <v>0</v>
      </c>
      <c r="N10" s="33">
        <v>23</v>
      </c>
      <c r="O10" s="33">
        <v>92</v>
      </c>
      <c r="P10" s="55">
        <v>7.03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37"/>
      <c r="B13" s="22"/>
      <c r="C13" s="26"/>
      <c r="D13" s="27"/>
      <c r="E13" s="27"/>
      <c r="F13" s="27"/>
      <c r="G13" s="27"/>
      <c r="H13" s="40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36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36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7</v>
      </c>
      <c r="C16" s="31">
        <f t="shared" ref="C16:H16" si="0">SUM(C7:C15)</f>
        <v>566</v>
      </c>
      <c r="D16" s="31">
        <f t="shared" si="0"/>
        <v>24.07</v>
      </c>
      <c r="E16" s="31">
        <f t="shared" si="0"/>
        <v>22.9</v>
      </c>
      <c r="F16" s="31">
        <f t="shared" si="0"/>
        <v>104.69999999999999</v>
      </c>
      <c r="G16" s="31">
        <f t="shared" si="0"/>
        <v>721.38</v>
      </c>
      <c r="H16" s="32">
        <f t="shared" si="0"/>
        <v>107.13999999999999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25.900000000000002</v>
      </c>
      <c r="M16" s="31">
        <f t="shared" si="1"/>
        <v>25.86</v>
      </c>
      <c r="N16" s="31">
        <f t="shared" si="1"/>
        <v>116.53999999999999</v>
      </c>
      <c r="O16" s="31">
        <f t="shared" si="1"/>
        <v>802.7</v>
      </c>
      <c r="P16" s="32">
        <f t="shared" si="1"/>
        <v>121.78</v>
      </c>
    </row>
    <row r="17" spans="1:16">
      <c r="A17" s="77" t="s">
        <v>34</v>
      </c>
      <c r="B17" s="78"/>
      <c r="C17" s="78"/>
      <c r="D17" s="78"/>
      <c r="E17" s="78"/>
      <c r="F17" s="78"/>
      <c r="G17" s="78"/>
      <c r="H17" s="80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>
      <c r="A18" s="23">
        <v>49</v>
      </c>
      <c r="B18" s="22" t="s">
        <v>25</v>
      </c>
      <c r="C18" s="24">
        <v>60</v>
      </c>
      <c r="D18" s="33">
        <v>3</v>
      </c>
      <c r="E18" s="33">
        <v>4.5</v>
      </c>
      <c r="F18" s="33">
        <v>15</v>
      </c>
      <c r="G18" s="33">
        <f>(F18*4)+(E18*9)+(D18*4)</f>
        <v>112.5</v>
      </c>
      <c r="H18" s="62">
        <v>13.06</v>
      </c>
      <c r="I18" s="19">
        <v>451</v>
      </c>
      <c r="J18" s="21" t="s">
        <v>26</v>
      </c>
      <c r="K18" s="24">
        <v>100</v>
      </c>
      <c r="L18" s="23">
        <v>14.2</v>
      </c>
      <c r="M18" s="23">
        <v>11.4</v>
      </c>
      <c r="N18" s="23">
        <v>13</v>
      </c>
      <c r="O18" s="23">
        <f>(N18*4)+(M18*9)+(L18*4)</f>
        <v>211.40000000000003</v>
      </c>
      <c r="P18" s="55">
        <v>51.52</v>
      </c>
    </row>
    <row r="19" spans="1:16">
      <c r="A19" s="23">
        <v>140</v>
      </c>
      <c r="B19" s="21" t="s">
        <v>29</v>
      </c>
      <c r="C19" s="54">
        <v>200</v>
      </c>
      <c r="D19" s="33">
        <v>2.48</v>
      </c>
      <c r="E19" s="33">
        <v>3.92</v>
      </c>
      <c r="F19" s="33">
        <v>10.4</v>
      </c>
      <c r="G19" s="33">
        <f>(F19*4)+(E19*9)+(D19*4)</f>
        <v>86.8</v>
      </c>
      <c r="H19" s="62">
        <v>11.76</v>
      </c>
      <c r="I19" s="19">
        <v>332</v>
      </c>
      <c r="J19" s="22" t="s">
        <v>35</v>
      </c>
      <c r="K19" s="24">
        <v>150</v>
      </c>
      <c r="L19" s="60">
        <v>3.47</v>
      </c>
      <c r="M19" s="60">
        <v>7.03</v>
      </c>
      <c r="N19" s="60">
        <v>23.1</v>
      </c>
      <c r="O19" s="60">
        <v>169.55</v>
      </c>
      <c r="P19" s="61">
        <v>7.7</v>
      </c>
    </row>
    <row r="20" spans="1:16">
      <c r="A20" s="23">
        <v>451</v>
      </c>
      <c r="B20" s="21" t="s">
        <v>33</v>
      </c>
      <c r="C20" s="24">
        <v>100</v>
      </c>
      <c r="D20" s="33">
        <v>14.2</v>
      </c>
      <c r="E20" s="33">
        <v>11.4</v>
      </c>
      <c r="F20" s="33">
        <v>13</v>
      </c>
      <c r="G20" s="33">
        <f>(F20*4)+(E20*9)+(D20*4)</f>
        <v>211.40000000000003</v>
      </c>
      <c r="H20" s="62">
        <v>51.52</v>
      </c>
      <c r="I20" s="19">
        <v>702</v>
      </c>
      <c r="J20" s="21" t="s">
        <v>28</v>
      </c>
      <c r="K20" s="24">
        <v>200</v>
      </c>
      <c r="L20" s="23">
        <v>0</v>
      </c>
      <c r="M20" s="23">
        <v>0</v>
      </c>
      <c r="N20" s="23">
        <v>23</v>
      </c>
      <c r="O20" s="23">
        <v>92</v>
      </c>
      <c r="P20" s="55">
        <v>7.03</v>
      </c>
    </row>
    <row r="21" spans="1:16">
      <c r="A21" s="23">
        <v>534</v>
      </c>
      <c r="B21" s="21" t="s">
        <v>27</v>
      </c>
      <c r="C21" s="24">
        <v>150</v>
      </c>
      <c r="D21" s="66">
        <v>2.97</v>
      </c>
      <c r="E21" s="66">
        <v>5.8</v>
      </c>
      <c r="F21" s="66">
        <v>29.1</v>
      </c>
      <c r="G21" s="66">
        <v>180.36</v>
      </c>
      <c r="H21" s="63">
        <v>31.05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4">
        <v>2.38</v>
      </c>
    </row>
    <row r="22" spans="1:16">
      <c r="A22" s="23">
        <v>702</v>
      </c>
      <c r="B22" s="21" t="s">
        <v>28</v>
      </c>
      <c r="C22" s="24">
        <v>200</v>
      </c>
      <c r="D22" s="33">
        <v>0</v>
      </c>
      <c r="E22" s="33">
        <v>0</v>
      </c>
      <c r="F22" s="33">
        <v>23</v>
      </c>
      <c r="G22" s="33">
        <v>92</v>
      </c>
      <c r="H22" s="59">
        <v>7.03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4">
        <v>2.1</v>
      </c>
    </row>
    <row r="23" spans="1:16">
      <c r="A23" s="23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64">
        <v>2.38</v>
      </c>
      <c r="I23" s="35"/>
      <c r="J23" s="21"/>
      <c r="K23" s="24"/>
      <c r="L23" s="33"/>
      <c r="M23" s="33"/>
      <c r="N23" s="33"/>
      <c r="O23" s="33"/>
      <c r="P23" s="34"/>
    </row>
    <row r="24" spans="1:16">
      <c r="A24" s="23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64">
        <v>2.1</v>
      </c>
      <c r="I24" s="35"/>
      <c r="J24" s="22"/>
      <c r="K24" s="26"/>
      <c r="L24" s="25"/>
      <c r="M24" s="25"/>
      <c r="N24" s="25"/>
      <c r="O24" s="27"/>
      <c r="P24" s="36"/>
    </row>
    <row r="25" spans="1:16">
      <c r="A25" s="35"/>
      <c r="B25" s="22"/>
      <c r="C25" s="26"/>
      <c r="D25" s="25"/>
      <c r="E25" s="25"/>
      <c r="F25" s="25"/>
      <c r="G25" s="27"/>
      <c r="H25" s="65"/>
      <c r="I25" s="38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7</v>
      </c>
      <c r="C26" s="31">
        <f>SUM(C17:C25)</f>
        <v>766</v>
      </c>
      <c r="D26" s="31">
        <f>SUM(D17:D25)</f>
        <v>26.55</v>
      </c>
      <c r="E26" s="31">
        <f>SUM(E17:E25)</f>
        <v>26.82</v>
      </c>
      <c r="F26" s="31">
        <f>SUM(F17:F25)</f>
        <v>115.1</v>
      </c>
      <c r="G26" s="31">
        <f>SUM(G17:G25)</f>
        <v>808.06000000000006</v>
      </c>
      <c r="H26" s="53">
        <f>SUM(H18:H25)</f>
        <v>118.89999999999999</v>
      </c>
      <c r="I26" s="20"/>
      <c r="J26" s="30" t="s">
        <v>7</v>
      </c>
      <c r="K26" s="31">
        <f>SUM(K17:K25)</f>
        <v>506</v>
      </c>
      <c r="L26" s="31">
        <f>SUM(L17:L25)</f>
        <v>21.57</v>
      </c>
      <c r="M26" s="31">
        <f>SUM(M17:M25)</f>
        <v>19.63</v>
      </c>
      <c r="N26" s="31">
        <f>SUM(N17:N25)</f>
        <v>83.699999999999989</v>
      </c>
      <c r="O26" s="31">
        <f>SUM(O17:O25)</f>
        <v>597.95000000000005</v>
      </c>
      <c r="P26" s="32">
        <f>SUM(P18:P25)</f>
        <v>70.72999999999999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4" zoomScale="75" workbookViewId="0">
      <selection activeCell="M13" sqref="M1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87" t="s">
        <v>36</v>
      </c>
      <c r="C4" s="87"/>
      <c r="D4" s="87"/>
      <c r="E4" s="87"/>
      <c r="F4" s="87"/>
      <c r="G4" s="87"/>
      <c r="H4" s="87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4" t="s">
        <v>21</v>
      </c>
      <c r="B6" s="85"/>
      <c r="C6" s="85"/>
      <c r="D6" s="85"/>
      <c r="E6" s="85"/>
      <c r="F6" s="85"/>
      <c r="G6" s="85"/>
      <c r="H6" s="86"/>
    </row>
    <row r="7" spans="1:8">
      <c r="A7" s="14">
        <v>2</v>
      </c>
      <c r="B7" s="50" t="s">
        <v>30</v>
      </c>
      <c r="C7" s="46">
        <v>60</v>
      </c>
      <c r="D7" s="70">
        <v>2.6</v>
      </c>
      <c r="E7" s="70">
        <v>8</v>
      </c>
      <c r="F7" s="70">
        <v>19</v>
      </c>
      <c r="G7" s="70">
        <f>(F7*4)+(E7*9)+(D7*4)</f>
        <v>158.4</v>
      </c>
      <c r="H7" s="47">
        <v>15.18</v>
      </c>
    </row>
    <row r="8" spans="1:8">
      <c r="A8" s="19" t="s">
        <v>24</v>
      </c>
      <c r="B8" s="21" t="s">
        <v>31</v>
      </c>
      <c r="C8" s="24">
        <v>205</v>
      </c>
      <c r="D8" s="71">
        <v>9.9700000000000006</v>
      </c>
      <c r="E8" s="71">
        <v>9.57</v>
      </c>
      <c r="F8" s="71">
        <v>18.559999999999999</v>
      </c>
      <c r="G8" s="71">
        <v>200.25</v>
      </c>
      <c r="H8" s="57">
        <v>12.59</v>
      </c>
    </row>
    <row r="9" spans="1:8">
      <c r="A9" s="19">
        <v>692</v>
      </c>
      <c r="B9" s="21" t="s">
        <v>32</v>
      </c>
      <c r="C9" s="24">
        <v>200</v>
      </c>
      <c r="D9" s="33">
        <v>4</v>
      </c>
      <c r="E9" s="33">
        <v>4</v>
      </c>
      <c r="F9" s="33">
        <v>19.5</v>
      </c>
      <c r="G9" s="33">
        <f>(F9*4)+(E9*9)+(D9*4)</f>
        <v>130</v>
      </c>
      <c r="H9" s="34">
        <v>10.81</v>
      </c>
    </row>
    <row r="10" spans="1:8">
      <c r="A10" s="19"/>
      <c r="B10" s="21" t="s">
        <v>5</v>
      </c>
      <c r="C10" s="24">
        <v>31</v>
      </c>
      <c r="D10" s="33">
        <v>2.2999999999999998</v>
      </c>
      <c r="E10" s="33">
        <v>0.2</v>
      </c>
      <c r="F10" s="33">
        <v>15</v>
      </c>
      <c r="G10" s="33">
        <v>71</v>
      </c>
      <c r="H10" s="34">
        <v>2.38</v>
      </c>
    </row>
    <row r="11" spans="1:8">
      <c r="A11" s="19"/>
      <c r="B11" s="21" t="s">
        <v>6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4">
        <v>2.1</v>
      </c>
    </row>
    <row r="12" spans="1:8" ht="16.5" thickBot="1">
      <c r="A12" s="48"/>
      <c r="B12" s="39"/>
      <c r="C12" s="31">
        <f t="shared" ref="C12:H12" si="0">SUM(C7:C11)</f>
        <v>521</v>
      </c>
      <c r="D12" s="31">
        <f t="shared" si="0"/>
        <v>20.470000000000002</v>
      </c>
      <c r="E12" s="31">
        <f t="shared" si="0"/>
        <v>22.77</v>
      </c>
      <c r="F12" s="31">
        <f t="shared" si="0"/>
        <v>81.66</v>
      </c>
      <c r="G12" s="31">
        <f t="shared" si="0"/>
        <v>613.65</v>
      </c>
      <c r="H12" s="32">
        <f t="shared" si="0"/>
        <v>43.06</v>
      </c>
    </row>
    <row r="13" spans="1:8" ht="18.75" customHeight="1" thickBot="1">
      <c r="A13" s="81" t="s">
        <v>22</v>
      </c>
      <c r="B13" s="82"/>
      <c r="C13" s="82"/>
      <c r="D13" s="82"/>
      <c r="E13" s="82"/>
      <c r="F13" s="82"/>
      <c r="G13" s="82"/>
      <c r="H13" s="83"/>
    </row>
    <row r="14" spans="1:8">
      <c r="A14" s="14">
        <v>49</v>
      </c>
      <c r="B14" s="45" t="s">
        <v>25</v>
      </c>
      <c r="C14" s="51">
        <v>100</v>
      </c>
      <c r="D14" s="70">
        <v>4.2</v>
      </c>
      <c r="E14" s="70">
        <v>6.3</v>
      </c>
      <c r="F14" s="70">
        <v>21</v>
      </c>
      <c r="G14" s="70">
        <f>(F14*4)+(E14*9)+(D14*4)</f>
        <v>157.5</v>
      </c>
      <c r="H14" s="58">
        <v>22</v>
      </c>
    </row>
    <row r="15" spans="1:8">
      <c r="A15" s="19">
        <v>140</v>
      </c>
      <c r="B15" s="21" t="s">
        <v>29</v>
      </c>
      <c r="C15" s="54">
        <v>200</v>
      </c>
      <c r="D15" s="33">
        <v>5.6</v>
      </c>
      <c r="E15" s="33">
        <v>4.9000000000000004</v>
      </c>
      <c r="F15" s="33">
        <v>13</v>
      </c>
      <c r="G15" s="33">
        <v>118.5</v>
      </c>
      <c r="H15" s="34">
        <v>11.76</v>
      </c>
    </row>
    <row r="16" spans="1:8">
      <c r="A16" s="19">
        <v>451</v>
      </c>
      <c r="B16" s="21" t="s">
        <v>26</v>
      </c>
      <c r="C16" s="24">
        <v>100</v>
      </c>
      <c r="D16" s="33">
        <v>14.2</v>
      </c>
      <c r="E16" s="33">
        <v>11.4</v>
      </c>
      <c r="F16" s="33">
        <v>13</v>
      </c>
      <c r="G16" s="33">
        <f>(F16*4)+(E16*9)+(D16*4)</f>
        <v>211.40000000000003</v>
      </c>
      <c r="H16" s="55">
        <v>51.52</v>
      </c>
    </row>
    <row r="17" spans="1:8">
      <c r="A17" s="19">
        <v>534</v>
      </c>
      <c r="B17" s="21" t="s">
        <v>27</v>
      </c>
      <c r="C17" s="24">
        <v>150</v>
      </c>
      <c r="D17" s="33">
        <v>3.6</v>
      </c>
      <c r="E17" s="33">
        <v>6.96</v>
      </c>
      <c r="F17" s="33">
        <v>34.94</v>
      </c>
      <c r="G17" s="33">
        <f>(F17*4)+(E17*9)+(D17*4)</f>
        <v>216.79999999999998</v>
      </c>
      <c r="H17" s="57">
        <v>31.05</v>
      </c>
    </row>
    <row r="18" spans="1:8">
      <c r="A18" s="19">
        <v>702</v>
      </c>
      <c r="B18" s="21" t="s">
        <v>28</v>
      </c>
      <c r="C18" s="24">
        <v>200</v>
      </c>
      <c r="D18" s="33">
        <v>0</v>
      </c>
      <c r="E18" s="33">
        <v>0</v>
      </c>
      <c r="F18" s="33">
        <v>23</v>
      </c>
      <c r="G18" s="33">
        <v>92</v>
      </c>
      <c r="H18" s="34">
        <v>7.03</v>
      </c>
    </row>
    <row r="19" spans="1:8">
      <c r="A19" s="19"/>
      <c r="B19" s="21" t="s">
        <v>5</v>
      </c>
      <c r="C19" s="24">
        <v>31</v>
      </c>
      <c r="D19" s="33">
        <v>2.2999999999999998</v>
      </c>
      <c r="E19" s="33">
        <v>0.2</v>
      </c>
      <c r="F19" s="33">
        <v>15</v>
      </c>
      <c r="G19" s="33">
        <f>(F19*4)+(E19*9)+(D19*4)</f>
        <v>71</v>
      </c>
      <c r="H19" s="34">
        <v>2.38</v>
      </c>
    </row>
    <row r="20" spans="1:8">
      <c r="A20" s="19"/>
      <c r="B20" s="21" t="s">
        <v>6</v>
      </c>
      <c r="C20" s="24">
        <v>25</v>
      </c>
      <c r="D20" s="33">
        <v>1.6</v>
      </c>
      <c r="E20" s="33">
        <v>1</v>
      </c>
      <c r="F20" s="33">
        <v>9.6</v>
      </c>
      <c r="G20" s="33">
        <v>54</v>
      </c>
      <c r="H20" s="34">
        <v>2.1</v>
      </c>
    </row>
    <row r="21" spans="1:8">
      <c r="A21" s="19"/>
      <c r="B21" s="21"/>
      <c r="C21" s="23">
        <f t="shared" ref="C21:H21" si="1">SUM(C14:C20)</f>
        <v>806</v>
      </c>
      <c r="D21" s="33">
        <f t="shared" si="1"/>
        <v>31.500000000000004</v>
      </c>
      <c r="E21" s="33">
        <f t="shared" si="1"/>
        <v>30.76</v>
      </c>
      <c r="F21" s="33">
        <f t="shared" si="1"/>
        <v>129.54</v>
      </c>
      <c r="G21" s="33">
        <f t="shared" si="1"/>
        <v>921.2</v>
      </c>
      <c r="H21" s="36">
        <f t="shared" si="1"/>
        <v>127.83999999999999</v>
      </c>
    </row>
    <row r="22" spans="1:8">
      <c r="A22" s="13"/>
      <c r="B22" s="49"/>
      <c r="C22" s="28"/>
      <c r="D22" s="52"/>
      <c r="E22" s="52"/>
      <c r="F22" s="52"/>
      <c r="G22" s="52"/>
      <c r="H22" s="29"/>
    </row>
    <row r="23" spans="1:8" ht="16.5" thickBot="1">
      <c r="A23" s="18"/>
      <c r="B23" s="69" t="s">
        <v>7</v>
      </c>
      <c r="C23" s="31">
        <f t="shared" ref="C23:H23" si="2">C12+C21</f>
        <v>1327</v>
      </c>
      <c r="D23" s="31">
        <f t="shared" si="2"/>
        <v>51.970000000000006</v>
      </c>
      <c r="E23" s="31">
        <f t="shared" si="2"/>
        <v>53.53</v>
      </c>
      <c r="F23" s="31">
        <f t="shared" si="2"/>
        <v>211.2</v>
      </c>
      <c r="G23" s="31">
        <f t="shared" si="2"/>
        <v>1534.85</v>
      </c>
      <c r="H23" s="53">
        <f t="shared" si="2"/>
        <v>170.89999999999998</v>
      </c>
    </row>
    <row r="24" spans="1:8">
      <c r="B24" s="75" t="s">
        <v>15</v>
      </c>
      <c r="C24" s="75"/>
      <c r="D24" s="75"/>
      <c r="E24" s="75"/>
      <c r="F24" s="75"/>
      <c r="G24" s="75"/>
      <c r="H24" s="75"/>
    </row>
    <row r="25" spans="1:8">
      <c r="B25" s="76" t="s">
        <v>20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2023-09-04T02:32:05Z</cp:lastPrinted>
  <dcterms:created xsi:type="dcterms:W3CDTF">1996-10-08T23:32:33Z</dcterms:created>
  <dcterms:modified xsi:type="dcterms:W3CDTF">2023-11-19T07:43:53Z</dcterms:modified>
</cp:coreProperties>
</file>