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27" sheetId="6" r:id="rId1"/>
    <sheet name="27 овз" sheetId="7" r:id="rId2"/>
  </sheets>
  <calcPr calcId="124519" refMode="R1C1"/>
</workbook>
</file>

<file path=xl/calcChain.xml><?xml version="1.0" encoding="utf-8"?>
<calcChain xmlns="http://schemas.openxmlformats.org/spreadsheetml/2006/main">
  <c r="O21" i="6"/>
  <c r="O10"/>
  <c r="O11"/>
  <c r="O12"/>
  <c r="O13"/>
  <c r="N16"/>
  <c r="L16"/>
  <c r="G21"/>
  <c r="G22"/>
  <c r="G23"/>
  <c r="G10"/>
  <c r="G11"/>
  <c r="G15" i="7"/>
  <c r="D22"/>
  <c r="C20"/>
  <c r="D20"/>
  <c r="E20"/>
  <c r="F20"/>
  <c r="G20"/>
  <c r="C12"/>
  <c r="C22"/>
  <c r="D12"/>
  <c r="E12"/>
  <c r="E22"/>
  <c r="F12"/>
  <c r="F22"/>
  <c r="G12"/>
  <c r="G22"/>
  <c r="H12"/>
  <c r="K25" i="6"/>
  <c r="L25"/>
  <c r="M25"/>
  <c r="N25"/>
  <c r="O25"/>
  <c r="C25"/>
  <c r="D25"/>
  <c r="E25"/>
  <c r="F25"/>
  <c r="G25"/>
  <c r="K16"/>
  <c r="M16"/>
  <c r="O16"/>
  <c r="C16"/>
  <c r="D16"/>
  <c r="E16"/>
  <c r="F16"/>
  <c r="G16"/>
  <c r="P16"/>
  <c r="O9"/>
  <c r="O7"/>
  <c r="H16"/>
  <c r="G13"/>
  <c r="G17" i="7"/>
  <c r="G16"/>
  <c r="G7"/>
  <c r="P25" i="6"/>
  <c r="G20"/>
  <c r="G19"/>
  <c r="G18"/>
  <c r="G9"/>
  <c r="G7"/>
  <c r="H20" i="7"/>
  <c r="H25" i="6"/>
  <c r="H22" i="7"/>
</calcChain>
</file>

<file path=xl/sharedStrings.xml><?xml version="1.0" encoding="utf-8"?>
<sst xmlns="http://schemas.openxmlformats.org/spreadsheetml/2006/main" count="84" uniqueCount="36">
  <si>
    <t>Наименование блюда</t>
  </si>
  <si>
    <t>Ккал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</si>
  <si>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</si>
  <si>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</si>
  <si>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</si>
  <si>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</si>
  <si>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</si>
  <si>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</si>
  <si>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</si>
  <si>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</si>
  <si>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</si>
  <si>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</si>
  <si>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</si>
  <si>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</si>
  <si>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</si>
  <si>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</si>
  <si>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</si>
  <si>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</si>
  <si>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</si>
  <si>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</si>
  <si>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</si>
  <si>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</si>
  <si>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</si>
  <si>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</si>
  <si>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Яйцо вареное</t>
  </si>
  <si>
    <t>Бутерброд с повидлом и сл/маслом</t>
  </si>
  <si>
    <t>Каша молочная из трёх круп</t>
  </si>
  <si>
    <t>Чай с молоком и сахаром</t>
  </si>
  <si>
    <t>Салат из св. капусты и огурцами</t>
  </si>
  <si>
    <t>Суп овощной со сметаной</t>
  </si>
  <si>
    <t>Рагу с курицей</t>
  </si>
  <si>
    <t>Напиток из смеси ягод/ вар</t>
  </si>
  <si>
    <t>Творожок</t>
  </si>
  <si>
    <t>Меню на 27 ноября 2023г.</t>
  </si>
  <si>
    <t>Мандарин</t>
  </si>
  <si>
    <t>Ковылинская СОШ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</si>
</sst>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0" xfId="0" applyFill="1"/>
    <xf numFmtId="0" fontId="4" fillId="3" borderId="8" xfId="0" applyFont="1" applyFill="1" applyBorder="1" applyAlignment="1">
      <alignment horizontal="center" vertical="center"/>
    </xf>
    <xf numFmtId="0" fontId="0" fillId="3" borderId="7" xfId="0" applyFill="1" applyBorder="1"/>
    <xf numFmtId="0" fontId="3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1" fillId="3" borderId="12" xfId="0" applyFont="1" applyFill="1" applyBorder="1" applyAlignment="1">
      <alignment horizontal="left"/>
    </xf>
    <xf numFmtId="2" fontId="1" fillId="3" borderId="14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1" fillId="3" borderId="15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/>
    <xf numFmtId="0" fontId="5" fillId="3" borderId="10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zoomScale="75" workbookViewId="0">
      <selection activeCell="K3" sqref="K3:P3"/>
    </sheetView>
  </sheetViews>
  <sheetFormatPr defaultRowHeight="15.75"/>
  <cols>
    <col min="1" max="1" width="7.7109375" style="5" customWidth="1"/>
    <col min="2" max="2" width="34.5703125" style="3" customWidth="1"/>
    <col min="3" max="3" width="10.28515625" style="3" customWidth="1"/>
    <col min="4" max="5" width="3.140625" style="5" bestFit="1" customWidth="1"/>
    <col min="6" max="6" width="4.140625" style="5" customWidth="1"/>
    <col min="7" max="7" width="5.85546875" style="5" bestFit="1" customWidth="1"/>
    <col min="8" max="8" width="9.85546875" style="4" customWidth="1"/>
    <col min="9" max="9" width="7.42578125" style="4" customWidth="1"/>
    <col min="10" max="10" width="34.85546875" style="3" customWidth="1"/>
    <col min="11" max="11" width="9.7109375" style="3" customWidth="1"/>
    <col min="12" max="14" width="2.5703125" style="6" bestFit="1" customWidth="1"/>
    <col min="15" max="15" width="5.85546875" style="6" bestFit="1" customWidth="1"/>
    <col min="16" max="16" width="9.85546875" style="4" bestFit="1" customWidth="1"/>
  </cols>
  <sheetData>
    <row r="1" spans="1:16">
      <c r="B1" s="2"/>
      <c r="K1" s="65"/>
      <c r="L1" s="65"/>
      <c r="M1" s="65"/>
      <c r="N1" s="65"/>
      <c r="O1" s="65"/>
      <c r="P1" s="65"/>
    </row>
    <row r="2" spans="1:16">
      <c r="K2" s="65" t="s">
        <v>9</v>
      </c>
      <c r="L2" s="65"/>
      <c r="M2" s="65"/>
      <c r="N2" s="65"/>
      <c r="O2" s="65"/>
      <c r="P2" s="65"/>
    </row>
    <row r="3" spans="1:16">
      <c r="K3" s="67" t="s">
        <v>35</v>
      </c>
      <c r="L3" s="67"/>
      <c r="M3" s="67"/>
      <c r="N3" s="67"/>
      <c r="O3" s="67"/>
      <c r="P3" s="67"/>
    </row>
    <row r="4" spans="1:16" ht="16.5" thickBot="1">
      <c r="C4" s="66" t="s">
        <v>33</v>
      </c>
      <c r="D4" s="66"/>
      <c r="E4" s="66"/>
      <c r="F4" s="66"/>
      <c r="G4" s="66"/>
      <c r="H4" s="66"/>
      <c r="I4" s="66"/>
      <c r="J4" s="66"/>
    </row>
    <row r="5" spans="1:16" s="7" customFormat="1" ht="32.25" customHeight="1" thickBot="1">
      <c r="A5" s="19" t="s">
        <v>14</v>
      </c>
      <c r="B5" s="43" t="s">
        <v>0</v>
      </c>
      <c r="C5" s="43" t="s">
        <v>7</v>
      </c>
      <c r="D5" s="44" t="s">
        <v>10</v>
      </c>
      <c r="E5" s="44" t="s">
        <v>11</v>
      </c>
      <c r="F5" s="44" t="s">
        <v>12</v>
      </c>
      <c r="G5" s="45" t="s">
        <v>1</v>
      </c>
      <c r="H5" s="46" t="s">
        <v>8</v>
      </c>
      <c r="I5" s="19" t="s">
        <v>14</v>
      </c>
      <c r="J5" s="43" t="s">
        <v>0</v>
      </c>
      <c r="K5" s="43" t="s">
        <v>7</v>
      </c>
      <c r="L5" s="44" t="s">
        <v>10</v>
      </c>
      <c r="M5" s="44" t="s">
        <v>11</v>
      </c>
      <c r="N5" s="44" t="s">
        <v>12</v>
      </c>
      <c r="O5" s="45" t="s">
        <v>1</v>
      </c>
      <c r="P5" s="46" t="s">
        <v>8</v>
      </c>
    </row>
    <row r="6" spans="1:16" ht="16.5" thickBot="1">
      <c r="A6" s="70" t="s">
        <v>21</v>
      </c>
      <c r="B6" s="71"/>
      <c r="C6" s="71"/>
      <c r="D6" s="71"/>
      <c r="E6" s="71"/>
      <c r="F6" s="71"/>
      <c r="G6" s="71"/>
      <c r="H6" s="72"/>
      <c r="I6" s="70" t="s">
        <v>16</v>
      </c>
      <c r="J6" s="71"/>
      <c r="K6" s="71"/>
      <c r="L6" s="71"/>
      <c r="M6" s="71"/>
      <c r="N6" s="71"/>
      <c r="O6" s="71"/>
      <c r="P6" s="72"/>
    </row>
    <row r="7" spans="1:16">
      <c r="A7" s="16">
        <v>2</v>
      </c>
      <c r="B7" s="52" t="s">
        <v>25</v>
      </c>
      <c r="C7" s="47">
        <v>60</v>
      </c>
      <c r="D7" s="48">
        <v>2.6</v>
      </c>
      <c r="E7" s="48">
        <v>8</v>
      </c>
      <c r="F7" s="48">
        <v>19</v>
      </c>
      <c r="G7" s="48">
        <f>(F7*4)+(E7*9)+(D7*4)</f>
        <v>158.4</v>
      </c>
      <c r="H7" s="49">
        <v>15.18</v>
      </c>
      <c r="I7" s="16">
        <v>2</v>
      </c>
      <c r="J7" s="52" t="s">
        <v>25</v>
      </c>
      <c r="K7" s="47">
        <v>60</v>
      </c>
      <c r="L7" s="48">
        <v>2.6</v>
      </c>
      <c r="M7" s="48">
        <v>8</v>
      </c>
      <c r="N7" s="48">
        <v>19</v>
      </c>
      <c r="O7" s="48">
        <f>(N7*4)+(M7*9)+(L7*4)</f>
        <v>158.4</v>
      </c>
      <c r="P7" s="49">
        <v>15.18</v>
      </c>
    </row>
    <row r="8" spans="1:16">
      <c r="A8" s="21" t="s">
        <v>23</v>
      </c>
      <c r="B8" s="23" t="s">
        <v>26</v>
      </c>
      <c r="C8" s="35">
        <v>205</v>
      </c>
      <c r="D8" s="57">
        <v>7.67</v>
      </c>
      <c r="E8" s="57">
        <v>9.44</v>
      </c>
      <c r="F8" s="57">
        <v>23.8</v>
      </c>
      <c r="G8" s="57">
        <v>210.96</v>
      </c>
      <c r="H8" s="55">
        <v>14.58</v>
      </c>
      <c r="I8" s="21" t="s">
        <v>23</v>
      </c>
      <c r="J8" s="23" t="s">
        <v>26</v>
      </c>
      <c r="K8" s="25">
        <v>205</v>
      </c>
      <c r="L8" s="57">
        <v>7.67</v>
      </c>
      <c r="M8" s="57">
        <v>9.44</v>
      </c>
      <c r="N8" s="57">
        <v>23.8</v>
      </c>
      <c r="O8" s="57">
        <v>210.96</v>
      </c>
      <c r="P8" s="55">
        <v>14.58</v>
      </c>
    </row>
    <row r="9" spans="1:16">
      <c r="A9" s="21">
        <v>324</v>
      </c>
      <c r="B9" s="23" t="s">
        <v>24</v>
      </c>
      <c r="C9" s="35">
        <v>40</v>
      </c>
      <c r="D9" s="34">
        <v>5</v>
      </c>
      <c r="E9" s="34">
        <v>5</v>
      </c>
      <c r="F9" s="34">
        <v>0</v>
      </c>
      <c r="G9" s="34">
        <f>(F9*4)+(E9*9)+(D9*4)</f>
        <v>65</v>
      </c>
      <c r="H9" s="36">
        <v>20.43</v>
      </c>
      <c r="I9" s="21">
        <v>324</v>
      </c>
      <c r="J9" s="23" t="s">
        <v>24</v>
      </c>
      <c r="K9" s="25">
        <v>40</v>
      </c>
      <c r="L9" s="34">
        <v>5</v>
      </c>
      <c r="M9" s="34">
        <v>5</v>
      </c>
      <c r="N9" s="34">
        <v>0</v>
      </c>
      <c r="O9" s="34">
        <f>(N9*4)+(M9*9)+(L9*4)</f>
        <v>65</v>
      </c>
      <c r="P9" s="36">
        <v>20.43</v>
      </c>
    </row>
    <row r="10" spans="1:16">
      <c r="A10" s="21">
        <v>686</v>
      </c>
      <c r="B10" s="23" t="s">
        <v>27</v>
      </c>
      <c r="C10" s="35">
        <v>200</v>
      </c>
      <c r="D10" s="34">
        <v>1.6</v>
      </c>
      <c r="E10" s="34">
        <v>1.3</v>
      </c>
      <c r="F10" s="34">
        <v>15.9</v>
      </c>
      <c r="G10" s="34">
        <f>(F10*4)+(E10*9)+(D10*4)</f>
        <v>81.7</v>
      </c>
      <c r="H10" s="42">
        <v>6.15</v>
      </c>
      <c r="I10" s="21">
        <v>686</v>
      </c>
      <c r="J10" s="23" t="s">
        <v>27</v>
      </c>
      <c r="K10" s="25">
        <v>200</v>
      </c>
      <c r="L10" s="34">
        <v>1.6</v>
      </c>
      <c r="M10" s="34">
        <v>1.3</v>
      </c>
      <c r="N10" s="34">
        <v>15.9</v>
      </c>
      <c r="O10" s="34">
        <f>(N10*4)+(M10*9)+(L10*4)</f>
        <v>81.7</v>
      </c>
      <c r="P10" s="42">
        <v>6.15</v>
      </c>
    </row>
    <row r="11" spans="1:16">
      <c r="A11" s="21"/>
      <c r="B11" s="23" t="s">
        <v>4</v>
      </c>
      <c r="C11" s="35">
        <v>34</v>
      </c>
      <c r="D11" s="34">
        <v>2.5</v>
      </c>
      <c r="E11" s="34">
        <v>0.21</v>
      </c>
      <c r="F11" s="34">
        <v>16</v>
      </c>
      <c r="G11" s="34">
        <f>(F11*4)+(E11*9)+(D11*4)</f>
        <v>75.89</v>
      </c>
      <c r="H11" s="36">
        <v>2.6</v>
      </c>
      <c r="I11" s="21"/>
      <c r="J11" s="23" t="s">
        <v>4</v>
      </c>
      <c r="K11" s="25">
        <v>31</v>
      </c>
      <c r="L11" s="34">
        <v>2.2999999999999998</v>
      </c>
      <c r="M11" s="34">
        <v>0.2</v>
      </c>
      <c r="N11" s="34">
        <v>15</v>
      </c>
      <c r="O11" s="34">
        <f>(N11*4)+(M11*9)+(L11*4)</f>
        <v>71</v>
      </c>
      <c r="P11" s="36">
        <v>2.38</v>
      </c>
    </row>
    <row r="12" spans="1:16">
      <c r="A12" s="21"/>
      <c r="B12" s="23" t="s">
        <v>5</v>
      </c>
      <c r="C12" s="35">
        <v>25</v>
      </c>
      <c r="D12" s="34">
        <v>1.6</v>
      </c>
      <c r="E12" s="34">
        <v>1</v>
      </c>
      <c r="F12" s="34">
        <v>9.6</v>
      </c>
      <c r="G12" s="34">
        <v>54</v>
      </c>
      <c r="H12" s="1">
        <v>2.1</v>
      </c>
      <c r="I12" s="21"/>
      <c r="J12" s="23" t="s">
        <v>5</v>
      </c>
      <c r="K12" s="1">
        <v>25</v>
      </c>
      <c r="L12" s="34">
        <v>1.6</v>
      </c>
      <c r="M12" s="34">
        <v>1</v>
      </c>
      <c r="N12" s="34">
        <v>9.6</v>
      </c>
      <c r="O12" s="34">
        <f>(N12*4)+(M12*9)+(L12*4)</f>
        <v>53.8</v>
      </c>
      <c r="P12" s="36">
        <v>2.1</v>
      </c>
    </row>
    <row r="13" spans="1:16">
      <c r="A13" s="39"/>
      <c r="B13" s="24" t="s">
        <v>32</v>
      </c>
      <c r="C13" s="35">
        <v>100</v>
      </c>
      <c r="D13" s="34">
        <v>4</v>
      </c>
      <c r="E13" s="34">
        <v>2.5</v>
      </c>
      <c r="F13" s="34">
        <v>9.6999999999999993</v>
      </c>
      <c r="G13" s="34">
        <f>(F13*4)+(E13*9)+(D13*4)</f>
        <v>77.3</v>
      </c>
      <c r="H13" s="1">
        <v>49.53</v>
      </c>
      <c r="I13" s="37"/>
      <c r="J13" s="24" t="s">
        <v>34</v>
      </c>
      <c r="K13" s="35">
        <v>107</v>
      </c>
      <c r="L13" s="34">
        <v>0.9</v>
      </c>
      <c r="M13" s="34">
        <v>0.2</v>
      </c>
      <c r="N13" s="34">
        <v>8</v>
      </c>
      <c r="O13" s="34">
        <f>(N13*4)+(M13*9)+(L13*4)</f>
        <v>37.4</v>
      </c>
      <c r="P13" s="64">
        <v>35.99</v>
      </c>
    </row>
    <row r="14" spans="1:16">
      <c r="A14" s="37"/>
      <c r="B14" s="24"/>
      <c r="C14" s="58"/>
      <c r="D14" s="28"/>
      <c r="E14" s="28"/>
      <c r="F14" s="28"/>
      <c r="G14" s="28"/>
      <c r="H14" s="38"/>
      <c r="I14" s="37"/>
      <c r="J14" s="24"/>
      <c r="K14" s="27"/>
      <c r="L14" s="26"/>
      <c r="M14" s="26"/>
      <c r="N14" s="26"/>
      <c r="O14" s="28"/>
      <c r="P14" s="38"/>
    </row>
    <row r="15" spans="1:16">
      <c r="A15" s="37"/>
      <c r="B15" s="24"/>
      <c r="C15" s="58"/>
      <c r="D15" s="28"/>
      <c r="E15" s="28"/>
      <c r="F15" s="28"/>
      <c r="G15" s="28"/>
      <c r="H15" s="38"/>
      <c r="I15" s="37"/>
      <c r="J15" s="24"/>
      <c r="K15" s="27"/>
      <c r="L15" s="26"/>
      <c r="M15" s="26"/>
      <c r="N15" s="26"/>
      <c r="O15" s="28"/>
      <c r="P15" s="38"/>
    </row>
    <row r="16" spans="1:16" ht="16.5" thickBot="1">
      <c r="A16" s="17"/>
      <c r="B16" s="31" t="s">
        <v>6</v>
      </c>
      <c r="C16" s="32">
        <f t="shared" ref="C16:H16" si="0">SUM(C7:C15)</f>
        <v>664</v>
      </c>
      <c r="D16" s="32">
        <f t="shared" si="0"/>
        <v>24.970000000000002</v>
      </c>
      <c r="E16" s="32">
        <f t="shared" si="0"/>
        <v>27.45</v>
      </c>
      <c r="F16" s="32">
        <f t="shared" si="0"/>
        <v>93.999999999999986</v>
      </c>
      <c r="G16" s="32">
        <f t="shared" si="0"/>
        <v>723.25</v>
      </c>
      <c r="H16" s="33">
        <f t="shared" si="0"/>
        <v>110.57</v>
      </c>
      <c r="I16" s="17"/>
      <c r="J16" s="31" t="s">
        <v>6</v>
      </c>
      <c r="K16" s="32">
        <f t="shared" ref="K16:P16" si="1">SUM(K7:K15)</f>
        <v>668</v>
      </c>
      <c r="L16" s="32">
        <f t="shared" si="1"/>
        <v>21.67</v>
      </c>
      <c r="M16" s="32">
        <f t="shared" si="1"/>
        <v>25.139999999999997</v>
      </c>
      <c r="N16" s="32">
        <f t="shared" si="1"/>
        <v>91.299999999999983</v>
      </c>
      <c r="O16" s="32">
        <f t="shared" si="1"/>
        <v>678.26</v>
      </c>
      <c r="P16" s="33">
        <f t="shared" si="1"/>
        <v>96.81</v>
      </c>
    </row>
    <row r="17" spans="1:16" ht="16.5" thickBot="1">
      <c r="A17" s="70" t="s">
        <v>22</v>
      </c>
      <c r="B17" s="71"/>
      <c r="C17" s="71"/>
      <c r="D17" s="71"/>
      <c r="E17" s="71"/>
      <c r="F17" s="71"/>
      <c r="G17" s="71"/>
      <c r="H17" s="72"/>
      <c r="I17" s="73" t="s">
        <v>17</v>
      </c>
      <c r="J17" s="74"/>
      <c r="K17" s="74"/>
      <c r="L17" s="74"/>
      <c r="M17" s="74"/>
      <c r="N17" s="74"/>
      <c r="O17" s="74"/>
      <c r="P17" s="75"/>
    </row>
    <row r="18" spans="1:16">
      <c r="A18" s="16">
        <v>42</v>
      </c>
      <c r="B18" s="52" t="s">
        <v>28</v>
      </c>
      <c r="C18" s="56">
        <v>60</v>
      </c>
      <c r="D18" s="48">
        <v>1.5</v>
      </c>
      <c r="E18" s="48">
        <v>4.2</v>
      </c>
      <c r="F18" s="48">
        <v>7.5</v>
      </c>
      <c r="G18" s="48">
        <f t="shared" ref="G18:G23" si="2">(F18*4)+(E18*9)+(D18*4)</f>
        <v>73.800000000000011</v>
      </c>
      <c r="H18" s="49">
        <v>17.13</v>
      </c>
      <c r="I18" s="16"/>
      <c r="J18" s="52"/>
      <c r="K18" s="47"/>
      <c r="L18" s="48"/>
      <c r="M18" s="48"/>
      <c r="N18" s="48"/>
      <c r="O18" s="48"/>
      <c r="P18" s="49"/>
    </row>
    <row r="19" spans="1:16">
      <c r="A19" s="21">
        <v>135</v>
      </c>
      <c r="B19" s="23" t="s">
        <v>29</v>
      </c>
      <c r="C19" s="1">
        <v>210</v>
      </c>
      <c r="D19" s="34">
        <v>1.44</v>
      </c>
      <c r="E19" s="34">
        <v>5.6</v>
      </c>
      <c r="F19" s="34">
        <v>11.96</v>
      </c>
      <c r="G19" s="34">
        <f t="shared" si="2"/>
        <v>104.00000000000001</v>
      </c>
      <c r="H19" s="36">
        <v>17.41</v>
      </c>
      <c r="I19" s="21" t="s">
        <v>23</v>
      </c>
      <c r="J19" s="23" t="s">
        <v>26</v>
      </c>
      <c r="K19" s="25">
        <v>205</v>
      </c>
      <c r="L19" s="57">
        <v>7.67</v>
      </c>
      <c r="M19" s="57">
        <v>9.44</v>
      </c>
      <c r="N19" s="57">
        <v>23.8</v>
      </c>
      <c r="O19" s="57">
        <v>210.96</v>
      </c>
      <c r="P19" s="55">
        <v>14.58</v>
      </c>
    </row>
    <row r="20" spans="1:16">
      <c r="A20" s="21">
        <v>489</v>
      </c>
      <c r="B20" s="23" t="s">
        <v>30</v>
      </c>
      <c r="C20" s="1">
        <v>200</v>
      </c>
      <c r="D20" s="34">
        <v>14.2</v>
      </c>
      <c r="E20" s="34">
        <v>14.2</v>
      </c>
      <c r="F20" s="34">
        <v>27.2</v>
      </c>
      <c r="G20" s="34">
        <f t="shared" si="2"/>
        <v>293.39999999999998</v>
      </c>
      <c r="H20" s="36">
        <v>55.94</v>
      </c>
      <c r="I20" s="21">
        <v>686</v>
      </c>
      <c r="J20" s="23" t="s">
        <v>27</v>
      </c>
      <c r="K20" s="25">
        <v>200</v>
      </c>
      <c r="L20" s="34">
        <v>1.6</v>
      </c>
      <c r="M20" s="34">
        <v>1.3</v>
      </c>
      <c r="N20" s="34">
        <v>15.9</v>
      </c>
      <c r="O20" s="34">
        <v>81.819999999999993</v>
      </c>
      <c r="P20" s="42">
        <v>6.15</v>
      </c>
    </row>
    <row r="21" spans="1:16">
      <c r="A21" s="21">
        <v>702</v>
      </c>
      <c r="B21" s="23" t="s">
        <v>31</v>
      </c>
      <c r="C21" s="1">
        <v>200</v>
      </c>
      <c r="D21" s="34">
        <v>0</v>
      </c>
      <c r="E21" s="34">
        <v>0</v>
      </c>
      <c r="F21" s="34">
        <v>25</v>
      </c>
      <c r="G21" s="34">
        <f t="shared" si="2"/>
        <v>100</v>
      </c>
      <c r="H21" s="36">
        <v>6.25</v>
      </c>
      <c r="I21" s="21"/>
      <c r="J21" s="23" t="s">
        <v>4</v>
      </c>
      <c r="K21" s="1">
        <v>62</v>
      </c>
      <c r="L21" s="34">
        <v>4.5999999999999996</v>
      </c>
      <c r="M21" s="34">
        <v>0.4</v>
      </c>
      <c r="N21" s="34">
        <v>30</v>
      </c>
      <c r="O21" s="34">
        <f>(N21*4)+(M21*9)+(L21*4)</f>
        <v>142</v>
      </c>
      <c r="P21" s="1">
        <v>4.76</v>
      </c>
    </row>
    <row r="22" spans="1:16">
      <c r="A22" s="21"/>
      <c r="B22" s="23" t="s">
        <v>4</v>
      </c>
      <c r="C22" s="1">
        <v>41</v>
      </c>
      <c r="D22" s="34">
        <v>3</v>
      </c>
      <c r="E22" s="34">
        <v>0.26</v>
      </c>
      <c r="F22" s="34">
        <v>20</v>
      </c>
      <c r="G22" s="34">
        <f t="shared" si="2"/>
        <v>94.34</v>
      </c>
      <c r="H22" s="36">
        <v>3.11</v>
      </c>
      <c r="I22" s="21"/>
      <c r="J22" s="23" t="s">
        <v>5</v>
      </c>
      <c r="K22" s="25">
        <v>25</v>
      </c>
      <c r="L22" s="34">
        <v>1.6</v>
      </c>
      <c r="M22" s="34">
        <v>1</v>
      </c>
      <c r="N22" s="34">
        <v>9.6</v>
      </c>
      <c r="O22" s="34">
        <v>54</v>
      </c>
      <c r="P22" s="36">
        <v>2.1</v>
      </c>
    </row>
    <row r="23" spans="1:16">
      <c r="A23" s="21"/>
      <c r="B23" s="24" t="s">
        <v>32</v>
      </c>
      <c r="C23" s="1">
        <v>100</v>
      </c>
      <c r="D23" s="34">
        <v>4</v>
      </c>
      <c r="E23" s="34">
        <v>2.5</v>
      </c>
      <c r="F23" s="34">
        <v>9.6999999999999993</v>
      </c>
      <c r="G23" s="34">
        <f t="shared" si="2"/>
        <v>77.3</v>
      </c>
      <c r="H23" s="1">
        <v>49.53</v>
      </c>
      <c r="I23" s="37"/>
      <c r="J23" s="23"/>
      <c r="K23" s="25"/>
      <c r="L23" s="34"/>
      <c r="M23" s="34"/>
      <c r="N23" s="34"/>
      <c r="O23" s="34"/>
      <c r="P23" s="36"/>
    </row>
    <row r="24" spans="1:16">
      <c r="A24" s="37"/>
      <c r="B24" s="24"/>
      <c r="C24" s="1"/>
      <c r="D24" s="34"/>
      <c r="E24" s="34"/>
      <c r="F24" s="34"/>
      <c r="G24" s="34"/>
      <c r="H24" s="1"/>
      <c r="I24" s="40"/>
      <c r="J24" s="24"/>
      <c r="K24" s="27"/>
      <c r="L24" s="26"/>
      <c r="M24" s="26"/>
      <c r="N24" s="26"/>
      <c r="O24" s="28"/>
      <c r="P24" s="38"/>
    </row>
    <row r="25" spans="1:16" ht="16.5" thickBot="1">
      <c r="A25" s="22"/>
      <c r="B25" s="31" t="s">
        <v>6</v>
      </c>
      <c r="C25" s="32">
        <f t="shared" ref="C25:H25" si="3">SUM(C18:C24)</f>
        <v>811</v>
      </c>
      <c r="D25" s="32">
        <f t="shared" si="3"/>
        <v>24.14</v>
      </c>
      <c r="E25" s="32">
        <f t="shared" si="3"/>
        <v>26.76</v>
      </c>
      <c r="F25" s="32">
        <f t="shared" si="3"/>
        <v>101.36</v>
      </c>
      <c r="G25" s="32">
        <f t="shared" si="3"/>
        <v>742.84</v>
      </c>
      <c r="H25" s="33">
        <f t="shared" si="3"/>
        <v>149.37</v>
      </c>
      <c r="I25" s="22"/>
      <c r="J25" s="31" t="s">
        <v>6</v>
      </c>
      <c r="K25" s="32">
        <f>SUM(K19:K24)</f>
        <v>492</v>
      </c>
      <c r="L25" s="32">
        <f>SUM(L19:L24)</f>
        <v>15.469999999999999</v>
      </c>
      <c r="M25" s="32">
        <f>SUM(M19:M24)</f>
        <v>12.14</v>
      </c>
      <c r="N25" s="32">
        <f>SUM(N19:N24)</f>
        <v>79.3</v>
      </c>
      <c r="O25" s="32">
        <f>SUM(O19:O24)</f>
        <v>488.78</v>
      </c>
      <c r="P25" s="33">
        <f>SUM(P18:P24)</f>
        <v>27.590000000000003</v>
      </c>
    </row>
    <row r="26" spans="1:16">
      <c r="B26" s="68" t="s">
        <v>3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</row>
    <row r="27" spans="1:16">
      <c r="B27" s="69" t="s">
        <v>2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</row>
  </sheetData>
  <mergeCells count="10">
    <mergeCell ref="K1:P1"/>
    <mergeCell ref="K2:P2"/>
    <mergeCell ref="C4:J4"/>
    <mergeCell ref="K3:P3"/>
    <mergeCell ref="B26:P26"/>
    <mergeCell ref="B27:P27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tabSelected="1" zoomScale="75" workbookViewId="0">
      <selection activeCell="C3" sqref="C3:F3"/>
    </sheetView>
  </sheetViews>
  <sheetFormatPr defaultRowHeight="15.75"/>
  <cols>
    <col min="1" max="1" width="7.85546875" style="18" customWidth="1"/>
    <col min="2" max="2" width="35.140625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</cols>
  <sheetData>
    <row r="1" spans="1:8" ht="12.75">
      <c r="B1"/>
      <c r="C1" s="67" t="s">
        <v>15</v>
      </c>
      <c r="D1" s="67"/>
      <c r="E1" s="67"/>
      <c r="F1" s="67"/>
      <c r="G1"/>
      <c r="H1"/>
    </row>
    <row r="2" spans="1:8" ht="12.75">
      <c r="B2"/>
      <c r="C2" s="67"/>
      <c r="D2" s="67"/>
      <c r="E2" s="67"/>
      <c r="F2" s="67"/>
      <c r="G2"/>
      <c r="H2"/>
    </row>
    <row r="3" spans="1:8">
      <c r="B3"/>
      <c r="C3" s="67" t="s">
        <v>35</v>
      </c>
      <c r="D3" s="67"/>
      <c r="E3" s="67"/>
      <c r="F3" s="67"/>
      <c r="G3"/>
      <c r="H3"/>
    </row>
    <row r="4" spans="1:8" ht="16.5" thickBot="1">
      <c r="B4" s="82" t="s">
        <v>33</v>
      </c>
      <c r="C4" s="82"/>
      <c r="D4" s="82"/>
      <c r="E4" s="82"/>
      <c r="F4" s="82"/>
      <c r="G4" s="82"/>
      <c r="H4" s="82"/>
    </row>
    <row r="5" spans="1:8" s="7" customFormat="1" ht="32.25" thickBot="1">
      <c r="A5" s="19" t="s">
        <v>14</v>
      </c>
      <c r="B5" s="11" t="s">
        <v>0</v>
      </c>
      <c r="C5" s="9" t="s">
        <v>7</v>
      </c>
      <c r="D5" s="12" t="s">
        <v>10</v>
      </c>
      <c r="E5" s="12" t="s">
        <v>11</v>
      </c>
      <c r="F5" s="12" t="s">
        <v>12</v>
      </c>
      <c r="G5" s="13" t="s">
        <v>1</v>
      </c>
      <c r="H5" s="10" t="s">
        <v>8</v>
      </c>
    </row>
    <row r="6" spans="1:8" ht="19.5" customHeight="1">
      <c r="A6" s="79" t="s">
        <v>19</v>
      </c>
      <c r="B6" s="80"/>
      <c r="C6" s="80"/>
      <c r="D6" s="80"/>
      <c r="E6" s="80"/>
      <c r="F6" s="80"/>
      <c r="G6" s="80"/>
      <c r="H6" s="81"/>
    </row>
    <row r="7" spans="1:8">
      <c r="A7" s="37">
        <v>2</v>
      </c>
      <c r="B7" s="23" t="s">
        <v>25</v>
      </c>
      <c r="C7" s="35">
        <v>60</v>
      </c>
      <c r="D7" s="34">
        <v>2.6</v>
      </c>
      <c r="E7" s="34">
        <v>8</v>
      </c>
      <c r="F7" s="34">
        <v>19</v>
      </c>
      <c r="G7" s="34">
        <f>(F7*4)+(E7*9)+(D7*4)</f>
        <v>158.4</v>
      </c>
      <c r="H7" s="36">
        <v>15.18</v>
      </c>
    </row>
    <row r="8" spans="1:8">
      <c r="A8" s="37" t="s">
        <v>23</v>
      </c>
      <c r="B8" s="23" t="s">
        <v>26</v>
      </c>
      <c r="C8" s="25">
        <v>205</v>
      </c>
      <c r="D8" s="57">
        <v>7.67</v>
      </c>
      <c r="E8" s="57">
        <v>9.44</v>
      </c>
      <c r="F8" s="57">
        <v>23.8</v>
      </c>
      <c r="G8" s="57">
        <v>210.96</v>
      </c>
      <c r="H8" s="55">
        <v>14.58</v>
      </c>
    </row>
    <row r="9" spans="1:8">
      <c r="A9" s="37">
        <v>686</v>
      </c>
      <c r="B9" s="23" t="s">
        <v>27</v>
      </c>
      <c r="C9" s="25">
        <v>200</v>
      </c>
      <c r="D9" s="34">
        <v>1.6</v>
      </c>
      <c r="E9" s="34">
        <v>1.3</v>
      </c>
      <c r="F9" s="34">
        <v>15.9</v>
      </c>
      <c r="G9" s="34">
        <v>81.819999999999993</v>
      </c>
      <c r="H9" s="42">
        <v>6.15</v>
      </c>
    </row>
    <row r="10" spans="1:8">
      <c r="A10" s="37"/>
      <c r="B10" s="23" t="s">
        <v>4</v>
      </c>
      <c r="C10" s="1">
        <v>31</v>
      </c>
      <c r="D10" s="34">
        <v>2.2999999999999998</v>
      </c>
      <c r="E10" s="34">
        <v>0.2</v>
      </c>
      <c r="F10" s="34">
        <v>15</v>
      </c>
      <c r="G10" s="34">
        <v>71</v>
      </c>
      <c r="H10" s="36">
        <v>2.38</v>
      </c>
    </row>
    <row r="11" spans="1:8">
      <c r="A11" s="59"/>
      <c r="B11" s="23" t="s">
        <v>5</v>
      </c>
      <c r="C11" s="1">
        <v>25</v>
      </c>
      <c r="D11" s="34">
        <v>1.6</v>
      </c>
      <c r="E11" s="34">
        <v>1</v>
      </c>
      <c r="F11" s="34">
        <v>9.6</v>
      </c>
      <c r="G11" s="34">
        <v>54</v>
      </c>
      <c r="H11" s="36">
        <v>2.1</v>
      </c>
    </row>
    <row r="12" spans="1:8" ht="16.5" thickBot="1">
      <c r="A12" s="50"/>
      <c r="B12" s="41"/>
      <c r="C12" s="32">
        <f t="shared" ref="C12:H12" si="0">SUM(C7:C11)</f>
        <v>521</v>
      </c>
      <c r="D12" s="32">
        <f t="shared" si="0"/>
        <v>15.769999999999998</v>
      </c>
      <c r="E12" s="32">
        <f t="shared" si="0"/>
        <v>19.939999999999998</v>
      </c>
      <c r="F12" s="32">
        <f t="shared" si="0"/>
        <v>83.299999999999983</v>
      </c>
      <c r="G12" s="32">
        <f t="shared" si="0"/>
        <v>576.18000000000006</v>
      </c>
      <c r="H12" s="33">
        <f t="shared" si="0"/>
        <v>40.39</v>
      </c>
    </row>
    <row r="13" spans="1:8" ht="18.75" customHeight="1">
      <c r="A13" s="76" t="s">
        <v>20</v>
      </c>
      <c r="B13" s="77"/>
      <c r="C13" s="77"/>
      <c r="D13" s="77"/>
      <c r="E13" s="77"/>
      <c r="F13" s="77"/>
      <c r="G13" s="77"/>
      <c r="H13" s="78"/>
    </row>
    <row r="14" spans="1:8">
      <c r="A14" s="37">
        <v>42</v>
      </c>
      <c r="B14" s="23" t="s">
        <v>28</v>
      </c>
      <c r="C14" s="25">
        <v>100</v>
      </c>
      <c r="D14" s="34">
        <v>2.4</v>
      </c>
      <c r="E14" s="34">
        <v>6.72</v>
      </c>
      <c r="F14" s="34">
        <v>12</v>
      </c>
      <c r="G14" s="34">
        <v>118.08</v>
      </c>
      <c r="H14" s="36">
        <v>28.59</v>
      </c>
    </row>
    <row r="15" spans="1:8">
      <c r="A15" s="37">
        <v>135</v>
      </c>
      <c r="B15" s="23" t="s">
        <v>29</v>
      </c>
      <c r="C15" s="1">
        <v>210</v>
      </c>
      <c r="D15" s="63">
        <v>1.44</v>
      </c>
      <c r="E15" s="14">
        <v>5.6</v>
      </c>
      <c r="F15" s="14">
        <v>11.96</v>
      </c>
      <c r="G15" s="14">
        <f>(F15*4)+(E15*9)+(D15*4)</f>
        <v>104.00000000000001</v>
      </c>
      <c r="H15" s="36">
        <v>17.41</v>
      </c>
    </row>
    <row r="16" spans="1:8">
      <c r="A16" s="37">
        <v>489</v>
      </c>
      <c r="B16" s="23" t="s">
        <v>30</v>
      </c>
      <c r="C16" s="25">
        <v>200</v>
      </c>
      <c r="D16" s="34">
        <v>14.2</v>
      </c>
      <c r="E16" s="34">
        <v>14.2</v>
      </c>
      <c r="F16" s="34">
        <v>27.2</v>
      </c>
      <c r="G16" s="34">
        <f>(F16*4)+(E16*9)+(D16*4)</f>
        <v>293.39999999999998</v>
      </c>
      <c r="H16" s="36">
        <v>55.94</v>
      </c>
    </row>
    <row r="17" spans="1:8">
      <c r="A17" s="37">
        <v>702</v>
      </c>
      <c r="B17" s="23" t="s">
        <v>31</v>
      </c>
      <c r="C17" s="25">
        <v>200</v>
      </c>
      <c r="D17" s="34">
        <v>0</v>
      </c>
      <c r="E17" s="34">
        <v>0</v>
      </c>
      <c r="F17" s="34">
        <v>25</v>
      </c>
      <c r="G17" s="34">
        <f>(F17*4)+(E17*9)+(D17*4)</f>
        <v>100</v>
      </c>
      <c r="H17" s="36">
        <v>6.25</v>
      </c>
    </row>
    <row r="18" spans="1:8">
      <c r="A18" s="37"/>
      <c r="B18" s="23" t="s">
        <v>4</v>
      </c>
      <c r="C18" s="1">
        <v>31</v>
      </c>
      <c r="D18" s="34">
        <v>2.2999999999999998</v>
      </c>
      <c r="E18" s="34">
        <v>0.2</v>
      </c>
      <c r="F18" s="34">
        <v>15</v>
      </c>
      <c r="G18" s="34">
        <v>71</v>
      </c>
      <c r="H18" s="36">
        <v>2.38</v>
      </c>
    </row>
    <row r="19" spans="1:8">
      <c r="A19" s="37"/>
      <c r="B19" s="23" t="s">
        <v>5</v>
      </c>
      <c r="C19" s="1">
        <v>25</v>
      </c>
      <c r="D19" s="34">
        <v>1.6</v>
      </c>
      <c r="E19" s="34">
        <v>1</v>
      </c>
      <c r="F19" s="34">
        <v>9.6</v>
      </c>
      <c r="G19" s="34">
        <v>54</v>
      </c>
      <c r="H19" s="36">
        <v>2.1</v>
      </c>
    </row>
    <row r="20" spans="1:8">
      <c r="A20" s="21"/>
      <c r="B20" s="23"/>
      <c r="C20" s="60">
        <f t="shared" ref="C20:H20" si="1">SUM(C14:C19)</f>
        <v>766</v>
      </c>
      <c r="D20" s="61">
        <f t="shared" si="1"/>
        <v>21.94</v>
      </c>
      <c r="E20" s="61">
        <f t="shared" si="1"/>
        <v>27.72</v>
      </c>
      <c r="F20" s="61">
        <f t="shared" si="1"/>
        <v>100.75999999999999</v>
      </c>
      <c r="G20" s="61">
        <f t="shared" si="1"/>
        <v>740.48</v>
      </c>
      <c r="H20" s="38">
        <f t="shared" si="1"/>
        <v>112.66999999999999</v>
      </c>
    </row>
    <row r="21" spans="1:8">
      <c r="A21" s="15"/>
      <c r="B21" s="51"/>
      <c r="C21" s="29"/>
      <c r="D21" s="53"/>
      <c r="E21" s="53"/>
      <c r="F21" s="53"/>
      <c r="G21" s="53"/>
      <c r="H21" s="30"/>
    </row>
    <row r="22" spans="1:8" ht="16.5" thickBot="1">
      <c r="A22" s="20"/>
      <c r="B22" s="62" t="s">
        <v>6</v>
      </c>
      <c r="C22" s="32">
        <f t="shared" ref="C22:H22" si="2">C12+C20</f>
        <v>1287</v>
      </c>
      <c r="D22" s="32">
        <f t="shared" si="2"/>
        <v>37.71</v>
      </c>
      <c r="E22" s="32">
        <f t="shared" si="2"/>
        <v>47.66</v>
      </c>
      <c r="F22" s="32">
        <f t="shared" si="2"/>
        <v>184.05999999999997</v>
      </c>
      <c r="G22" s="32">
        <f t="shared" si="2"/>
        <v>1316.66</v>
      </c>
      <c r="H22" s="54">
        <f t="shared" si="2"/>
        <v>153.06</v>
      </c>
    </row>
    <row r="23" spans="1:8">
      <c r="B23" s="68" t="s">
        <v>13</v>
      </c>
      <c r="C23" s="68"/>
      <c r="D23" s="68"/>
      <c r="E23" s="68"/>
      <c r="F23" s="68"/>
      <c r="G23" s="68"/>
      <c r="H23" s="68"/>
    </row>
    <row r="24" spans="1:8">
      <c r="B24" s="69" t="s">
        <v>18</v>
      </c>
      <c r="C24" s="69"/>
      <c r="D24" s="69"/>
      <c r="E24" s="69"/>
      <c r="F24" s="69"/>
      <c r="G24" s="69"/>
      <c r="H24" s="69"/>
    </row>
  </sheetData>
  <mergeCells count="7">
    <mergeCell ref="B23:H23"/>
    <mergeCell ref="B24:H24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</vt:lpstr>
      <vt:lpstr>27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2023-09-12T01:03:24Z</cp:lastPrinted>
  <dcterms:created xsi:type="dcterms:W3CDTF">1996-10-08T23:32:33Z</dcterms:created>
  <dcterms:modified xsi:type="dcterms:W3CDTF">2023-11-26T07:24:13Z</dcterms:modified>
</cp:coreProperties>
</file>