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5" sheetId="6" r:id="rId1"/>
    <sheet name="15 овз" sheetId="7" r:id="rId2"/>
  </sheets>
  <calcPr calcId="124519" refMode="R1C1"/>
</workbook>
</file>

<file path=xl/calcChain.xml><?xml version="1.0" encoding="utf-8"?>
<calcChain xmlns="http://schemas.openxmlformats.org/spreadsheetml/2006/main">
  <c r="G20" i="7"/>
  <c r="D25"/>
  <c r="F25"/>
  <c r="C23"/>
  <c r="C25"/>
  <c r="D23"/>
  <c r="E23"/>
  <c r="E25"/>
  <c r="F23"/>
  <c r="G23"/>
  <c r="G25"/>
  <c r="C13"/>
  <c r="D13"/>
  <c r="E13"/>
  <c r="F13"/>
  <c r="G13"/>
  <c r="H13"/>
  <c r="G10"/>
  <c r="O11" i="6"/>
  <c r="O27"/>
  <c r="N27"/>
  <c r="M27"/>
  <c r="L27"/>
  <c r="K27"/>
  <c r="P16"/>
  <c r="O16"/>
  <c r="N16"/>
  <c r="M16"/>
  <c r="L16"/>
  <c r="K16"/>
  <c r="C27"/>
  <c r="D27"/>
  <c r="E27"/>
  <c r="F27"/>
  <c r="G27"/>
  <c r="G26"/>
  <c r="G18"/>
  <c r="C16"/>
  <c r="D16"/>
  <c r="E16"/>
  <c r="F16"/>
  <c r="G16"/>
  <c r="G12"/>
  <c r="G13"/>
  <c r="G14"/>
  <c r="G11"/>
  <c r="G7"/>
  <c r="O22"/>
  <c r="G21" i="7"/>
  <c r="G17"/>
  <c r="G16"/>
  <c r="G15"/>
  <c r="G11"/>
  <c r="G8"/>
  <c r="G7"/>
  <c r="O21" i="6"/>
  <c r="O18"/>
  <c r="O12"/>
  <c r="O10"/>
  <c r="O7"/>
  <c r="G23"/>
  <c r="G20"/>
  <c r="G19"/>
  <c r="H16"/>
  <c r="G8"/>
  <c r="H23" i="7"/>
  <c r="H25"/>
  <c r="H27" i="6"/>
  <c r="P27"/>
</calcChain>
</file>

<file path=xl/sharedStrings.xml><?xml version="1.0" encoding="utf-8"?>
<sst xmlns="http://schemas.openxmlformats.org/spreadsheetml/2006/main" count="90" uniqueCount="41">
  <si>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</si>
  <si>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</si>
  <si>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</si>
  <si>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</si>
  <si>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</si>
  <si>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</si>
  <si>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</si>
  <si>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</si>
  <si>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</si>
  <si>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</si>
  <si>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</si>
  <si>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</si>
  <si>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</si>
  <si>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</si>
  <si>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</si>
  <si>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</si>
  <si>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</si>
  <si>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</si>
  <si>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</si>
  <si>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</si>
  <si>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</si>
  <si>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</si>
  <si>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</si>
  <si>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</si>
  <si>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</si>
  <si>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</si>
  <si>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</si>
  <si>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</si>
  <si>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</si>
  <si>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</si>
  <si>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</si>
  <si>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</si>
  <si>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</si>
  <si>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</si>
  <si>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Горошек зеленый консерв.</t>
  </si>
  <si>
    <t>Компот с/ф курага</t>
  </si>
  <si>
    <t>Яблоко</t>
  </si>
  <si>
    <t xml:space="preserve">Чай с лимоном и сахаром </t>
  </si>
  <si>
    <t>Меню на 15 декабря 2023г.</t>
  </si>
  <si>
    <t>Компот с/ф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</si>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</sst>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2" fontId="1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4" zoomScale="75" workbookViewId="0">
      <selection activeCell="B4" sqref="B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B4" s="2" t="s">
        <v>40</v>
      </c>
      <c r="C4" s="73" t="s">
        <v>38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>
      <c r="A6" s="77" t="s">
        <v>23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4">
        <v>101</v>
      </c>
      <c r="B7" s="47" t="s">
        <v>34</v>
      </c>
      <c r="C7" s="48">
        <v>60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70">
        <v>18</v>
      </c>
      <c r="I7" s="14">
        <v>40</v>
      </c>
      <c r="J7" s="47" t="s">
        <v>26</v>
      </c>
      <c r="K7" s="48">
        <v>100</v>
      </c>
      <c r="L7" s="63">
        <v>0.7</v>
      </c>
      <c r="M7" s="63">
        <v>6.3</v>
      </c>
      <c r="N7" s="63">
        <v>12.6</v>
      </c>
      <c r="O7" s="63">
        <f>(N7*4)+(M7*9)+(L7*4)</f>
        <v>109.89999999999999</v>
      </c>
      <c r="P7" s="45">
        <v>18.62</v>
      </c>
    </row>
    <row r="8" spans="1:16">
      <c r="A8" s="19">
        <v>461</v>
      </c>
      <c r="B8" s="22" t="s">
        <v>27</v>
      </c>
      <c r="C8" s="53">
        <v>125</v>
      </c>
      <c r="D8" s="61">
        <v>16</v>
      </c>
      <c r="E8" s="61">
        <v>15</v>
      </c>
      <c r="F8" s="61">
        <v>13</v>
      </c>
      <c r="G8" s="62">
        <f>(F8*4)+(E8*9)+(D8*4)</f>
        <v>251</v>
      </c>
      <c r="H8" s="56">
        <v>38.18</v>
      </c>
      <c r="I8" s="19">
        <v>461</v>
      </c>
      <c r="J8" s="22" t="s">
        <v>27</v>
      </c>
      <c r="K8" s="53">
        <v>120</v>
      </c>
      <c r="L8" s="61">
        <v>16.82</v>
      </c>
      <c r="M8" s="61">
        <v>21.92</v>
      </c>
      <c r="N8" s="61">
        <v>16.88</v>
      </c>
      <c r="O8" s="62">
        <v>332.08</v>
      </c>
      <c r="P8" s="56">
        <v>61.06</v>
      </c>
    </row>
    <row r="9" spans="1:16">
      <c r="A9" s="19">
        <v>528</v>
      </c>
      <c r="B9" s="22" t="s">
        <v>25</v>
      </c>
      <c r="C9" s="53"/>
      <c r="D9" s="61"/>
      <c r="E9" s="61"/>
      <c r="F9" s="61"/>
      <c r="G9" s="62"/>
      <c r="H9" s="56">
        <v>2.4700000000000002</v>
      </c>
      <c r="I9" s="19">
        <v>528</v>
      </c>
      <c r="J9" s="22" t="s">
        <v>25</v>
      </c>
      <c r="K9" s="53">
        <v>50</v>
      </c>
      <c r="L9" s="61">
        <v>2.5</v>
      </c>
      <c r="M9" s="61">
        <v>2.5</v>
      </c>
      <c r="N9" s="61">
        <v>6.5</v>
      </c>
      <c r="O9" s="62">
        <v>58.5</v>
      </c>
      <c r="P9" s="56">
        <v>2.4700000000000002</v>
      </c>
    </row>
    <row r="10" spans="1:16">
      <c r="A10" s="19">
        <v>520</v>
      </c>
      <c r="B10" s="21" t="s">
        <v>28</v>
      </c>
      <c r="C10" s="24">
        <v>150</v>
      </c>
      <c r="D10" s="61">
        <v>2.97</v>
      </c>
      <c r="E10" s="61">
        <v>5.3</v>
      </c>
      <c r="F10" s="61">
        <v>26.1</v>
      </c>
      <c r="G10" s="61">
        <v>164</v>
      </c>
      <c r="H10" s="56">
        <v>22.79</v>
      </c>
      <c r="I10" s="19">
        <v>520</v>
      </c>
      <c r="J10" s="21" t="s">
        <v>28</v>
      </c>
      <c r="K10" s="24">
        <v>180</v>
      </c>
      <c r="L10" s="62">
        <v>3.56</v>
      </c>
      <c r="M10" s="62">
        <v>6.3</v>
      </c>
      <c r="N10" s="62">
        <v>31.3</v>
      </c>
      <c r="O10" s="62">
        <f>(N10*4)+(M10*9)+(L10*4)</f>
        <v>196.14000000000001</v>
      </c>
      <c r="P10" s="56">
        <v>27.32</v>
      </c>
    </row>
    <row r="11" spans="1:16">
      <c r="A11" s="19">
        <v>639</v>
      </c>
      <c r="B11" s="21" t="s">
        <v>35</v>
      </c>
      <c r="C11" s="24">
        <v>200</v>
      </c>
      <c r="D11" s="60">
        <v>1</v>
      </c>
      <c r="E11" s="60">
        <v>1</v>
      </c>
      <c r="F11" s="60">
        <v>31.5</v>
      </c>
      <c r="G11" s="60">
        <f>(F11*4)+(E11*9)+(D11*4)</f>
        <v>139</v>
      </c>
      <c r="H11" s="33">
        <v>16.600000000000001</v>
      </c>
      <c r="I11" s="19">
        <v>639</v>
      </c>
      <c r="J11" s="21" t="s">
        <v>35</v>
      </c>
      <c r="K11" s="24">
        <v>200</v>
      </c>
      <c r="L11" s="59">
        <v>1</v>
      </c>
      <c r="M11" s="23">
        <v>1</v>
      </c>
      <c r="N11" s="23">
        <v>31.5</v>
      </c>
      <c r="O11" s="23">
        <f>(N11*4)+(M11*9)+(L11*4)</f>
        <v>139</v>
      </c>
      <c r="P11" s="33">
        <v>16.600000000000001</v>
      </c>
    </row>
    <row r="12" spans="1:16">
      <c r="A12" s="19"/>
      <c r="B12" s="21" t="s">
        <v>5</v>
      </c>
      <c r="C12" s="24">
        <v>31</v>
      </c>
      <c r="D12" s="62">
        <v>2.2999999999999998</v>
      </c>
      <c r="E12" s="62">
        <v>0.2</v>
      </c>
      <c r="F12" s="62">
        <v>15</v>
      </c>
      <c r="G12" s="60">
        <f>(F12*4)+(E12*9)+(D12*4)</f>
        <v>71</v>
      </c>
      <c r="H12" s="33">
        <v>2.38</v>
      </c>
      <c r="I12" s="19"/>
      <c r="J12" s="21" t="s">
        <v>5</v>
      </c>
      <c r="K12" s="24">
        <v>31</v>
      </c>
      <c r="L12" s="62">
        <v>2.2999999999999998</v>
      </c>
      <c r="M12" s="62">
        <v>0.2</v>
      </c>
      <c r="N12" s="62">
        <v>15</v>
      </c>
      <c r="O12" s="62">
        <f>(N12*4)+(M12*9)+(L12*4)</f>
        <v>71</v>
      </c>
      <c r="P12" s="33">
        <v>2.38</v>
      </c>
    </row>
    <row r="13" spans="1:16">
      <c r="A13" s="19"/>
      <c r="B13" s="21" t="s">
        <v>6</v>
      </c>
      <c r="C13" s="24">
        <v>25</v>
      </c>
      <c r="D13" s="62">
        <v>1.6</v>
      </c>
      <c r="E13" s="62">
        <v>1</v>
      </c>
      <c r="F13" s="62">
        <v>9.6</v>
      </c>
      <c r="G13" s="60">
        <f>(F13*4)+(E13*9)+(D13*4)</f>
        <v>53.8</v>
      </c>
      <c r="H13" s="33">
        <v>2.1</v>
      </c>
      <c r="I13" s="36"/>
      <c r="J13" s="21" t="s">
        <v>6</v>
      </c>
      <c r="K13" s="24">
        <v>25</v>
      </c>
      <c r="L13" s="62">
        <v>1.6</v>
      </c>
      <c r="M13" s="62">
        <v>1</v>
      </c>
      <c r="N13" s="62">
        <v>9.6</v>
      </c>
      <c r="O13" s="62">
        <v>54</v>
      </c>
      <c r="P13" s="33">
        <v>2.1</v>
      </c>
    </row>
    <row r="14" spans="1:16">
      <c r="A14" s="36"/>
      <c r="B14" s="22" t="s">
        <v>36</v>
      </c>
      <c r="C14" s="24">
        <v>160</v>
      </c>
      <c r="D14" s="60">
        <v>0.6</v>
      </c>
      <c r="E14" s="60">
        <v>0.6</v>
      </c>
      <c r="F14" s="60">
        <v>15.7</v>
      </c>
      <c r="G14" s="60">
        <f>(F14*4)+(E14*9)+(D14*4)</f>
        <v>70.600000000000009</v>
      </c>
      <c r="H14" s="71">
        <v>44.8</v>
      </c>
      <c r="I14" s="34"/>
      <c r="J14" s="22"/>
      <c r="K14" s="26"/>
      <c r="L14" s="25"/>
      <c r="M14" s="25"/>
      <c r="N14" s="25"/>
      <c r="O14" s="27"/>
      <c r="P14" s="35"/>
    </row>
    <row r="15" spans="1:16">
      <c r="A15" s="34"/>
      <c r="B15" s="22"/>
      <c r="C15" s="26"/>
      <c r="D15" s="25"/>
      <c r="E15" s="25"/>
      <c r="F15" s="25"/>
      <c r="G15" s="27"/>
      <c r="H15" s="35"/>
      <c r="I15" s="34"/>
      <c r="J15" s="22"/>
      <c r="K15" s="26"/>
      <c r="L15" s="25"/>
      <c r="M15" s="25"/>
      <c r="N15" s="25"/>
      <c r="O15" s="27"/>
      <c r="P15" s="35"/>
    </row>
    <row r="16" spans="1:16" ht="16.5" thickBot="1">
      <c r="A16" s="15"/>
      <c r="B16" s="30" t="s">
        <v>7</v>
      </c>
      <c r="C16" s="31">
        <f t="shared" ref="C16:H16" si="0">SUM(C7:C15)</f>
        <v>751</v>
      </c>
      <c r="D16" s="31">
        <f t="shared" si="0"/>
        <v>26.37</v>
      </c>
      <c r="E16" s="31">
        <f t="shared" si="0"/>
        <v>23.2</v>
      </c>
      <c r="F16" s="31">
        <f t="shared" si="0"/>
        <v>114.8</v>
      </c>
      <c r="G16" s="31">
        <f t="shared" si="0"/>
        <v>773.5</v>
      </c>
      <c r="H16" s="52">
        <f t="shared" si="0"/>
        <v>147.32</v>
      </c>
      <c r="I16" s="15"/>
      <c r="J16" s="30" t="s">
        <v>7</v>
      </c>
      <c r="K16" s="31">
        <f t="shared" ref="K16:P16" si="1">SUM(K7:K15)</f>
        <v>706</v>
      </c>
      <c r="L16" s="31">
        <f t="shared" si="1"/>
        <v>28.48</v>
      </c>
      <c r="M16" s="31">
        <f t="shared" si="1"/>
        <v>39.220000000000006</v>
      </c>
      <c r="N16" s="31">
        <f t="shared" si="1"/>
        <v>123.38</v>
      </c>
      <c r="O16" s="31">
        <f t="shared" si="1"/>
        <v>960.62</v>
      </c>
      <c r="P16" s="52">
        <f t="shared" si="1"/>
        <v>130.54999999999998</v>
      </c>
    </row>
    <row r="17" spans="1:16" ht="16.5" thickBot="1">
      <c r="A17" s="77" t="s">
        <v>24</v>
      </c>
      <c r="B17" s="78"/>
      <c r="C17" s="78"/>
      <c r="D17" s="78"/>
      <c r="E17" s="78"/>
      <c r="F17" s="78"/>
      <c r="G17" s="78"/>
      <c r="H17" s="79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>
      <c r="A18" s="14">
        <v>40</v>
      </c>
      <c r="B18" s="47" t="s">
        <v>26</v>
      </c>
      <c r="C18" s="48">
        <v>60</v>
      </c>
      <c r="D18" s="66">
        <v>0.5</v>
      </c>
      <c r="E18" s="66">
        <v>4.5</v>
      </c>
      <c r="F18" s="66">
        <v>9</v>
      </c>
      <c r="G18" s="66">
        <f>(F18*4)+(E18*9)+(D18*4)</f>
        <v>78.5</v>
      </c>
      <c r="H18" s="70">
        <v>11.1</v>
      </c>
      <c r="I18" s="14">
        <v>461</v>
      </c>
      <c r="J18" s="43" t="s">
        <v>27</v>
      </c>
      <c r="K18" s="57">
        <v>115</v>
      </c>
      <c r="L18" s="55">
        <v>16</v>
      </c>
      <c r="M18" s="55">
        <v>15</v>
      </c>
      <c r="N18" s="55">
        <v>13</v>
      </c>
      <c r="O18" s="49">
        <f>(N18*4)+(M18*9)+(L18*4)</f>
        <v>251</v>
      </c>
      <c r="P18" s="58">
        <v>38.18</v>
      </c>
    </row>
    <row r="19" spans="1:16">
      <c r="A19" s="19">
        <v>142</v>
      </c>
      <c r="B19" s="21" t="s">
        <v>29</v>
      </c>
      <c r="C19" s="24">
        <v>212.5</v>
      </c>
      <c r="D19" s="62">
        <v>4.8</v>
      </c>
      <c r="E19" s="62">
        <v>6.38</v>
      </c>
      <c r="F19" s="62">
        <v>10.4</v>
      </c>
      <c r="G19" s="62">
        <f>(F19*4)+(E19*9)+(D19*4)</f>
        <v>118.22000000000001</v>
      </c>
      <c r="H19" s="33">
        <v>17.12</v>
      </c>
      <c r="I19" s="19">
        <v>528</v>
      </c>
      <c r="J19" s="22" t="s">
        <v>25</v>
      </c>
      <c r="K19" s="53"/>
      <c r="L19" s="54"/>
      <c r="M19" s="54"/>
      <c r="N19" s="54"/>
      <c r="O19" s="23"/>
      <c r="P19" s="56">
        <v>1.98</v>
      </c>
    </row>
    <row r="20" spans="1:16">
      <c r="A20" s="19">
        <v>461</v>
      </c>
      <c r="B20" s="22" t="s">
        <v>27</v>
      </c>
      <c r="C20" s="53">
        <v>115</v>
      </c>
      <c r="D20" s="61">
        <v>16</v>
      </c>
      <c r="E20" s="61">
        <v>15</v>
      </c>
      <c r="F20" s="61">
        <v>13</v>
      </c>
      <c r="G20" s="62">
        <f>(F20*4)+(E20*9)+(D20*4)</f>
        <v>251</v>
      </c>
      <c r="H20" s="56">
        <v>38.18</v>
      </c>
      <c r="I20" s="19">
        <v>520</v>
      </c>
      <c r="J20" s="21" t="s">
        <v>28</v>
      </c>
      <c r="K20" s="24">
        <v>150</v>
      </c>
      <c r="L20" s="54">
        <v>2.97</v>
      </c>
      <c r="M20" s="54">
        <v>5.3</v>
      </c>
      <c r="N20" s="54">
        <v>26.1</v>
      </c>
      <c r="O20" s="54">
        <v>164</v>
      </c>
      <c r="P20" s="56">
        <v>22.79</v>
      </c>
    </row>
    <row r="21" spans="1:16">
      <c r="A21" s="19">
        <v>528</v>
      </c>
      <c r="B21" s="22" t="s">
        <v>25</v>
      </c>
      <c r="C21" s="53"/>
      <c r="D21" s="61"/>
      <c r="E21" s="61"/>
      <c r="F21" s="61"/>
      <c r="G21" s="62"/>
      <c r="H21" s="56">
        <v>1.98</v>
      </c>
      <c r="I21" s="19">
        <v>685</v>
      </c>
      <c r="J21" s="21" t="s">
        <v>30</v>
      </c>
      <c r="K21" s="24">
        <v>200</v>
      </c>
      <c r="L21" s="23">
        <v>0</v>
      </c>
      <c r="M21" s="23">
        <v>0</v>
      </c>
      <c r="N21" s="23">
        <v>7</v>
      </c>
      <c r="O21" s="23">
        <f>(N21*4)+(M21*9)+(L21*4)</f>
        <v>28</v>
      </c>
      <c r="P21" s="33">
        <v>3.08</v>
      </c>
    </row>
    <row r="22" spans="1:16">
      <c r="A22" s="19">
        <v>520</v>
      </c>
      <c r="B22" s="21" t="s">
        <v>28</v>
      </c>
      <c r="C22" s="24">
        <v>150</v>
      </c>
      <c r="D22" s="61">
        <v>2.97</v>
      </c>
      <c r="E22" s="61">
        <v>5.3</v>
      </c>
      <c r="F22" s="61">
        <v>26.1</v>
      </c>
      <c r="G22" s="61">
        <v>164</v>
      </c>
      <c r="H22" s="56">
        <v>22.79</v>
      </c>
      <c r="I22" s="19"/>
      <c r="J22" s="21" t="s">
        <v>5</v>
      </c>
      <c r="K22" s="24">
        <v>31</v>
      </c>
      <c r="L22" s="23">
        <v>2.2999999999999998</v>
      </c>
      <c r="M22" s="23">
        <v>0.2</v>
      </c>
      <c r="N22" s="23">
        <v>15</v>
      </c>
      <c r="O22" s="23">
        <f>(N22*4)+(M22*9)+(L22*4)</f>
        <v>71</v>
      </c>
      <c r="P22" s="33">
        <v>2.38</v>
      </c>
    </row>
    <row r="23" spans="1:16">
      <c r="A23" s="19">
        <v>685</v>
      </c>
      <c r="B23" s="21" t="s">
        <v>30</v>
      </c>
      <c r="C23" s="24">
        <v>200</v>
      </c>
      <c r="D23" s="62">
        <v>0</v>
      </c>
      <c r="E23" s="62">
        <v>0</v>
      </c>
      <c r="F23" s="62">
        <v>7</v>
      </c>
      <c r="G23" s="62">
        <f>(F23*4)+(E23*9)+(D23*4)</f>
        <v>28</v>
      </c>
      <c r="H23" s="33">
        <v>3.08</v>
      </c>
      <c r="I23" s="19"/>
      <c r="J23" s="21" t="s">
        <v>6</v>
      </c>
      <c r="K23" s="24">
        <v>25</v>
      </c>
      <c r="L23" s="62">
        <v>1.6</v>
      </c>
      <c r="M23" s="62">
        <v>1</v>
      </c>
      <c r="N23" s="62">
        <v>9.6</v>
      </c>
      <c r="O23" s="62">
        <v>54</v>
      </c>
      <c r="P23" s="33">
        <v>2.1</v>
      </c>
    </row>
    <row r="24" spans="1:16">
      <c r="A24" s="19"/>
      <c r="B24" s="21" t="s">
        <v>5</v>
      </c>
      <c r="C24" s="24">
        <v>31</v>
      </c>
      <c r="D24" s="62">
        <v>2.2999999999999998</v>
      </c>
      <c r="E24" s="62">
        <v>0.2</v>
      </c>
      <c r="F24" s="62">
        <v>15</v>
      </c>
      <c r="G24" s="62">
        <v>71</v>
      </c>
      <c r="H24" s="33">
        <v>2.38</v>
      </c>
      <c r="I24" s="34"/>
      <c r="J24" s="22"/>
      <c r="K24" s="26"/>
      <c r="L24" s="25"/>
      <c r="M24" s="25"/>
      <c r="N24" s="25"/>
      <c r="O24" s="27"/>
      <c r="P24" s="35"/>
    </row>
    <row r="25" spans="1:16">
      <c r="A25" s="19"/>
      <c r="B25" s="21" t="s">
        <v>6</v>
      </c>
      <c r="C25" s="24">
        <v>25</v>
      </c>
      <c r="D25" s="62">
        <v>1.6</v>
      </c>
      <c r="E25" s="62">
        <v>1</v>
      </c>
      <c r="F25" s="62">
        <v>9.6</v>
      </c>
      <c r="G25" s="62">
        <v>54</v>
      </c>
      <c r="H25" s="33">
        <v>2.1</v>
      </c>
      <c r="I25" s="37"/>
      <c r="J25" s="22"/>
      <c r="K25" s="26"/>
      <c r="L25" s="25"/>
      <c r="M25" s="25"/>
      <c r="N25" s="25"/>
      <c r="O25" s="27"/>
      <c r="P25" s="35"/>
    </row>
    <row r="26" spans="1:16">
      <c r="A26" s="34"/>
      <c r="B26" s="22" t="s">
        <v>36</v>
      </c>
      <c r="C26" s="24">
        <v>160</v>
      </c>
      <c r="D26" s="60">
        <v>0.6</v>
      </c>
      <c r="E26" s="60">
        <v>0.6</v>
      </c>
      <c r="F26" s="60">
        <v>15.7</v>
      </c>
      <c r="G26" s="60">
        <f>(F26*4)+(E26*9)+(D26*4)</f>
        <v>70.600000000000009</v>
      </c>
      <c r="H26" s="71">
        <v>44.8</v>
      </c>
      <c r="I26" s="37"/>
      <c r="J26" s="22"/>
      <c r="K26" s="26"/>
      <c r="L26" s="25"/>
      <c r="M26" s="25"/>
      <c r="N26" s="25"/>
      <c r="O26" s="27"/>
      <c r="P26" s="35"/>
    </row>
    <row r="27" spans="1:16" ht="16.5" thickBot="1">
      <c r="A27" s="20"/>
      <c r="B27" s="30" t="s">
        <v>7</v>
      </c>
      <c r="C27" s="31">
        <f t="shared" ref="C27:H27" si="2">SUM(C18:C26)</f>
        <v>953.5</v>
      </c>
      <c r="D27" s="31">
        <f t="shared" si="2"/>
        <v>28.770000000000003</v>
      </c>
      <c r="E27" s="31">
        <f t="shared" si="2"/>
        <v>32.979999999999997</v>
      </c>
      <c r="F27" s="31">
        <f t="shared" si="2"/>
        <v>105.8</v>
      </c>
      <c r="G27" s="31">
        <f t="shared" si="2"/>
        <v>835.32</v>
      </c>
      <c r="H27" s="52">
        <f t="shared" si="2"/>
        <v>143.53</v>
      </c>
      <c r="I27" s="20"/>
      <c r="J27" s="30" t="s">
        <v>7</v>
      </c>
      <c r="K27" s="31">
        <f t="shared" ref="K27:P27" si="3">SUM(K18:K26)</f>
        <v>521</v>
      </c>
      <c r="L27" s="31">
        <f t="shared" si="3"/>
        <v>22.87</v>
      </c>
      <c r="M27" s="31">
        <f t="shared" si="3"/>
        <v>21.5</v>
      </c>
      <c r="N27" s="31">
        <f t="shared" si="3"/>
        <v>70.7</v>
      </c>
      <c r="O27" s="31">
        <f t="shared" si="3"/>
        <v>568</v>
      </c>
      <c r="P27" s="52">
        <f t="shared" si="3"/>
        <v>70.509999999999991</v>
      </c>
    </row>
    <row r="28" spans="1:16">
      <c r="B28" s="75" t="s">
        <v>4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>
      <c r="B29" s="76" t="s">
        <v>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K16" sqref="K16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88" t="s">
        <v>38</v>
      </c>
      <c r="C4" s="88"/>
      <c r="D4" s="88"/>
      <c r="E4" s="88"/>
      <c r="F4" s="88"/>
      <c r="G4" s="88"/>
      <c r="H4" s="88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5" t="s">
        <v>21</v>
      </c>
      <c r="B6" s="86"/>
      <c r="C6" s="86"/>
      <c r="D6" s="86"/>
      <c r="E6" s="86"/>
      <c r="F6" s="86"/>
      <c r="G6" s="86"/>
      <c r="H6" s="87"/>
    </row>
    <row r="7" spans="1:8">
      <c r="A7" s="14">
        <v>2</v>
      </c>
      <c r="B7" s="47" t="s">
        <v>31</v>
      </c>
      <c r="C7" s="44">
        <v>60</v>
      </c>
      <c r="D7" s="66">
        <v>2.6</v>
      </c>
      <c r="E7" s="66">
        <v>8</v>
      </c>
      <c r="F7" s="66">
        <v>19</v>
      </c>
      <c r="G7" s="66">
        <f>(F7*4)+(E7*9)+(D7*4)</f>
        <v>158.4</v>
      </c>
      <c r="H7" s="45">
        <v>15.18</v>
      </c>
    </row>
    <row r="8" spans="1:8">
      <c r="A8" s="65">
        <v>366</v>
      </c>
      <c r="B8" s="21" t="s">
        <v>32</v>
      </c>
      <c r="C8" s="24">
        <v>150</v>
      </c>
      <c r="D8" s="62">
        <v>9.6</v>
      </c>
      <c r="E8" s="62">
        <v>10.4</v>
      </c>
      <c r="F8" s="62">
        <v>29.3</v>
      </c>
      <c r="G8" s="62">
        <f>(F8*4)+(E8*9)+(D8*4)</f>
        <v>249.20000000000002</v>
      </c>
      <c r="H8" s="38">
        <v>57.29</v>
      </c>
    </row>
    <row r="9" spans="1:8">
      <c r="A9" s="65">
        <v>596</v>
      </c>
      <c r="B9" s="21" t="s">
        <v>33</v>
      </c>
      <c r="C9" s="24"/>
      <c r="D9" s="62"/>
      <c r="E9" s="62"/>
      <c r="F9" s="62"/>
      <c r="G9" s="62"/>
      <c r="H9" s="38">
        <v>3.8</v>
      </c>
    </row>
    <row r="10" spans="1:8">
      <c r="A10" s="19">
        <v>629</v>
      </c>
      <c r="B10" s="21" t="s">
        <v>37</v>
      </c>
      <c r="C10" s="24">
        <v>200</v>
      </c>
      <c r="D10" s="60">
        <v>0.1</v>
      </c>
      <c r="E10" s="60">
        <v>0.1</v>
      </c>
      <c r="F10" s="60">
        <v>15</v>
      </c>
      <c r="G10" s="60">
        <f>(F10*4)+(E10*9)+(D10*4)</f>
        <v>61.3</v>
      </c>
      <c r="H10" s="33">
        <v>5.84</v>
      </c>
    </row>
    <row r="11" spans="1:8">
      <c r="A11" s="34"/>
      <c r="B11" s="21" t="s">
        <v>5</v>
      </c>
      <c r="C11" s="24">
        <v>31</v>
      </c>
      <c r="D11" s="62">
        <v>2.2999999999999998</v>
      </c>
      <c r="E11" s="62">
        <v>0.2</v>
      </c>
      <c r="F11" s="62">
        <v>15</v>
      </c>
      <c r="G11" s="62">
        <f>(F11*4)+(E11*9)+(D11*4)</f>
        <v>71</v>
      </c>
      <c r="H11" s="33">
        <v>2.38</v>
      </c>
    </row>
    <row r="12" spans="1:8">
      <c r="A12" s="19"/>
      <c r="B12" s="21" t="s">
        <v>6</v>
      </c>
      <c r="C12" s="24">
        <v>25</v>
      </c>
      <c r="D12" s="62">
        <v>1.6</v>
      </c>
      <c r="E12" s="62">
        <v>1</v>
      </c>
      <c r="F12" s="62">
        <v>9.6</v>
      </c>
      <c r="G12" s="62">
        <v>54</v>
      </c>
      <c r="H12" s="33">
        <v>2.1</v>
      </c>
    </row>
    <row r="13" spans="1:8" ht="16.5" thickBot="1">
      <c r="A13" s="20"/>
      <c r="B13" s="51"/>
      <c r="C13" s="31">
        <f t="shared" ref="C13:H13" si="0">SUM(C7:C12)</f>
        <v>466</v>
      </c>
      <c r="D13" s="31">
        <f t="shared" si="0"/>
        <v>16.2</v>
      </c>
      <c r="E13" s="31">
        <f t="shared" si="0"/>
        <v>19.7</v>
      </c>
      <c r="F13" s="31">
        <f t="shared" si="0"/>
        <v>87.899999999999991</v>
      </c>
      <c r="G13" s="31">
        <f t="shared" si="0"/>
        <v>593.90000000000009</v>
      </c>
      <c r="H13" s="32">
        <f t="shared" si="0"/>
        <v>86.589999999999989</v>
      </c>
    </row>
    <row r="14" spans="1:8" ht="18.75" customHeight="1" thickBot="1">
      <c r="A14" s="83" t="s">
        <v>22</v>
      </c>
      <c r="B14" s="75"/>
      <c r="C14" s="75"/>
      <c r="D14" s="75"/>
      <c r="E14" s="75"/>
      <c r="F14" s="75"/>
      <c r="G14" s="75"/>
      <c r="H14" s="84"/>
    </row>
    <row r="15" spans="1:8">
      <c r="A15" s="14">
        <v>40</v>
      </c>
      <c r="B15" s="47" t="s">
        <v>26</v>
      </c>
      <c r="C15" s="48">
        <v>100</v>
      </c>
      <c r="D15" s="55">
        <v>0.7</v>
      </c>
      <c r="E15" s="55">
        <v>6.3</v>
      </c>
      <c r="F15" s="55">
        <v>12.6</v>
      </c>
      <c r="G15" s="55">
        <f>(F15*4)+(E15*9)+(D15*4)</f>
        <v>109.89999999999999</v>
      </c>
      <c r="H15" s="58">
        <v>18.62</v>
      </c>
    </row>
    <row r="16" spans="1:8">
      <c r="A16" s="19">
        <v>142</v>
      </c>
      <c r="B16" s="21" t="s">
        <v>29</v>
      </c>
      <c r="C16" s="24">
        <v>212.5</v>
      </c>
      <c r="D16" s="23">
        <v>8</v>
      </c>
      <c r="E16" s="23">
        <v>9</v>
      </c>
      <c r="F16" s="23">
        <v>15</v>
      </c>
      <c r="G16" s="23">
        <f>(F16*4)+(E16*9)+(D16*4)</f>
        <v>173</v>
      </c>
      <c r="H16" s="33">
        <v>17.12</v>
      </c>
    </row>
    <row r="17" spans="1:8">
      <c r="A17" s="19">
        <v>461</v>
      </c>
      <c r="B17" s="22" t="s">
        <v>27</v>
      </c>
      <c r="C17" s="53">
        <v>115</v>
      </c>
      <c r="D17" s="54">
        <v>16</v>
      </c>
      <c r="E17" s="54">
        <v>15</v>
      </c>
      <c r="F17" s="54">
        <v>13</v>
      </c>
      <c r="G17" s="23">
        <f>(F17*4)+(E17*9)+(D17*4)</f>
        <v>251</v>
      </c>
      <c r="H17" s="56">
        <v>38.18</v>
      </c>
    </row>
    <row r="18" spans="1:8">
      <c r="A18" s="19">
        <v>528</v>
      </c>
      <c r="B18" s="22" t="s">
        <v>25</v>
      </c>
      <c r="C18" s="53"/>
      <c r="D18" s="54"/>
      <c r="E18" s="54"/>
      <c r="F18" s="54"/>
      <c r="G18" s="23"/>
      <c r="H18" s="56">
        <v>1.98</v>
      </c>
    </row>
    <row r="19" spans="1:8">
      <c r="A19" s="19">
        <v>520</v>
      </c>
      <c r="B19" s="21" t="s">
        <v>28</v>
      </c>
      <c r="C19" s="24">
        <v>150</v>
      </c>
      <c r="D19" s="67">
        <v>2.97</v>
      </c>
      <c r="E19" s="67">
        <v>5.3</v>
      </c>
      <c r="F19" s="67">
        <v>26.1</v>
      </c>
      <c r="G19" s="67">
        <v>164</v>
      </c>
      <c r="H19" s="68">
        <v>22.79</v>
      </c>
    </row>
    <row r="20" spans="1:8">
      <c r="A20" s="19">
        <v>639</v>
      </c>
      <c r="B20" s="22" t="s">
        <v>39</v>
      </c>
      <c r="C20" s="24">
        <v>200</v>
      </c>
      <c r="D20" s="23">
        <v>3.56</v>
      </c>
      <c r="E20" s="23">
        <v>6.3</v>
      </c>
      <c r="F20" s="23">
        <v>31.3</v>
      </c>
      <c r="G20" s="23">
        <f>(F20*4)+(E20*9)+(D20*4)</f>
        <v>196.14000000000001</v>
      </c>
      <c r="H20" s="33">
        <v>7.95</v>
      </c>
    </row>
    <row r="21" spans="1:8">
      <c r="A21" s="19"/>
      <c r="B21" s="21" t="s">
        <v>5</v>
      </c>
      <c r="C21" s="24">
        <v>31</v>
      </c>
      <c r="D21" s="23">
        <v>2.2999999999999998</v>
      </c>
      <c r="E21" s="23">
        <v>0.2</v>
      </c>
      <c r="F21" s="23">
        <v>15</v>
      </c>
      <c r="G21" s="23">
        <f>(F21*4)+(E21*9)+(D21*4)</f>
        <v>71</v>
      </c>
      <c r="H21" s="33">
        <v>2.38</v>
      </c>
    </row>
    <row r="22" spans="1:8">
      <c r="A22" s="19"/>
      <c r="B22" s="21" t="s">
        <v>6</v>
      </c>
      <c r="C22" s="24">
        <v>25</v>
      </c>
      <c r="D22" s="23">
        <v>1.6</v>
      </c>
      <c r="E22" s="23">
        <v>1</v>
      </c>
      <c r="F22" s="23">
        <v>9.6</v>
      </c>
      <c r="G22" s="23">
        <v>54</v>
      </c>
      <c r="H22" s="33">
        <v>2.1</v>
      </c>
    </row>
    <row r="23" spans="1:8">
      <c r="A23" s="19"/>
      <c r="B23" s="21"/>
      <c r="C23" s="64">
        <f t="shared" ref="C23:H23" si="1">SUM(C15:C22)</f>
        <v>833.5</v>
      </c>
      <c r="D23" s="64">
        <f t="shared" si="1"/>
        <v>35.129999999999995</v>
      </c>
      <c r="E23" s="64">
        <f t="shared" si="1"/>
        <v>43.1</v>
      </c>
      <c r="F23" s="64">
        <f t="shared" si="1"/>
        <v>122.6</v>
      </c>
      <c r="G23" s="64">
        <f t="shared" si="1"/>
        <v>1019.04</v>
      </c>
      <c r="H23" s="35">
        <f t="shared" si="1"/>
        <v>111.11999999999999</v>
      </c>
    </row>
    <row r="24" spans="1:8">
      <c r="A24" s="13"/>
      <c r="B24" s="46"/>
      <c r="C24" s="28"/>
      <c r="D24" s="50"/>
      <c r="E24" s="50"/>
      <c r="F24" s="50"/>
      <c r="G24" s="50"/>
      <c r="H24" s="29"/>
    </row>
    <row r="25" spans="1:8" ht="16.5" thickBot="1">
      <c r="A25" s="18"/>
      <c r="B25" s="69" t="s">
        <v>7</v>
      </c>
      <c r="C25" s="31">
        <f t="shared" ref="C25:H25" si="2">C13+C23</f>
        <v>1299.5</v>
      </c>
      <c r="D25" s="31">
        <f t="shared" si="2"/>
        <v>51.33</v>
      </c>
      <c r="E25" s="31">
        <f t="shared" si="2"/>
        <v>62.8</v>
      </c>
      <c r="F25" s="31">
        <f t="shared" si="2"/>
        <v>210.5</v>
      </c>
      <c r="G25" s="31">
        <f t="shared" si="2"/>
        <v>1612.94</v>
      </c>
      <c r="H25" s="52">
        <f t="shared" si="2"/>
        <v>197.70999999999998</v>
      </c>
    </row>
    <row r="26" spans="1:8">
      <c r="B26" s="75" t="s">
        <v>15</v>
      </c>
      <c r="C26" s="75"/>
      <c r="D26" s="75"/>
      <c r="E26" s="75"/>
      <c r="F26" s="75"/>
      <c r="G26" s="75"/>
      <c r="H26" s="75"/>
    </row>
    <row r="27" spans="1:8">
      <c r="B27" s="76" t="s">
        <v>20</v>
      </c>
      <c r="C27" s="76"/>
      <c r="D27" s="76"/>
      <c r="E27" s="76"/>
      <c r="F27" s="76"/>
      <c r="G27" s="76"/>
      <c r="H27" s="76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2023-11-10T01:13:37Z</cp:lastPrinted>
  <dcterms:created xsi:type="dcterms:W3CDTF">1996-10-08T23:32:33Z</dcterms:created>
  <dcterms:modified xsi:type="dcterms:W3CDTF">2023-12-07T06:04:51Z</dcterms:modified>
</cp:coreProperties>
</file>