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4" sheetId="6" r:id="rId1"/>
    <sheet name="24 овз" sheetId="7" r:id="rId2"/>
  </sheets>
  <calcPr calcId="124519" refMode="R1C1"/>
</workbook>
</file>

<file path=xl/calcChain.xml><?xml version="1.0" encoding="utf-8"?>
<calcChain xmlns="http://schemas.openxmlformats.org/spreadsheetml/2006/main">
  <c r="G7" i="6"/>
  <c r="O21"/>
  <c r="O19"/>
  <c r="O18"/>
  <c r="O8"/>
  <c r="G20"/>
  <c r="G26"/>
  <c r="G19"/>
  <c r="G18" i="7"/>
  <c r="O10" i="6"/>
  <c r="O16"/>
  <c r="G22"/>
  <c r="G10"/>
  <c r="C21" i="7"/>
  <c r="D21"/>
  <c r="E21"/>
  <c r="F21"/>
  <c r="C12"/>
  <c r="C23"/>
  <c r="D12"/>
  <c r="D23"/>
  <c r="E12"/>
  <c r="E23"/>
  <c r="F12"/>
  <c r="F23"/>
  <c r="K26" i="6"/>
  <c r="L26"/>
  <c r="M26"/>
  <c r="N26"/>
  <c r="O26"/>
  <c r="K16"/>
  <c r="L16"/>
  <c r="M16"/>
  <c r="N16"/>
  <c r="C26"/>
  <c r="D26"/>
  <c r="E26"/>
  <c r="F26"/>
  <c r="C16"/>
  <c r="D16"/>
  <c r="E16"/>
  <c r="F16"/>
  <c r="G16"/>
  <c r="P26"/>
  <c r="P16"/>
  <c r="H12" i="7"/>
  <c r="G8" i="6"/>
  <c r="G9"/>
  <c r="G11"/>
  <c r="G12"/>
  <c r="G19" i="7"/>
  <c r="G15"/>
  <c r="G14"/>
  <c r="G21"/>
  <c r="G9"/>
  <c r="G8"/>
  <c r="G7"/>
  <c r="G12"/>
  <c r="G23"/>
  <c r="O7" i="6"/>
  <c r="H26"/>
  <c r="G23"/>
  <c r="G18"/>
  <c r="H16"/>
  <c r="H21" i="7"/>
  <c r="H23"/>
</calcChain>
</file>

<file path=xl/sharedStrings.xml><?xml version="1.0" encoding="utf-8"?>
<sst xmlns="http://schemas.openxmlformats.org/spreadsheetml/2006/main" count="81" uniqueCount="34">
  <si>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</si>
  <si>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</si>
  <si>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</si>
  <si>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</si>
  <si>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</si>
  <si>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</si>
  <si>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</si>
  <si>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</si>
  <si>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</si>
  <si>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</si>
  <si>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</si>
  <si>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</si>
  <si>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</si>
  <si>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</si>
  <si>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</si>
  <si>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</si>
  <si>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</si>
  <si>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</si>
  <si>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</si>
  <si>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</si>
  <si>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</si>
  <si>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</si>
  <si>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</si>
  <si>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</si>
  <si>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</si>
  <si>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</si>
  <si>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</si>
  <si>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</si>
  <si>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</si>
  <si>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Напиток из смеси ягод/ вар</t>
  </si>
  <si>
    <t>Борщ</t>
  </si>
  <si>
    <t>Меню на 24 января 2024г.</t>
  </si>
  <si>
    <t>Завтрак (ОВЗ)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</si>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</sst>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2" fillId="3" borderId="19" xfId="0" applyFont="1" applyFill="1" applyBorder="1" applyAlignment="1"/>
    <xf numFmtId="2" fontId="2" fillId="3" borderId="20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4" width="4.42578125" style="4" customWidth="1"/>
    <col min="5" max="5" width="4.85546875" style="4" customWidth="1"/>
    <col min="6" max="6" width="5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3.85546875" style="5" customWidth="1"/>
    <col min="14" max="14" width="5.2851562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9</v>
      </c>
      <c r="L2" s="73"/>
      <c r="M2" s="73"/>
      <c r="N2" s="73"/>
      <c r="O2" s="73"/>
      <c r="P2" s="73"/>
    </row>
    <row r="3" spans="1:16">
      <c r="K3" s="75" t="s">
        <v>33</v>
      </c>
      <c r="L3" s="75"/>
      <c r="M3" s="75"/>
      <c r="N3" s="75"/>
      <c r="O3" s="75"/>
      <c r="P3" s="75"/>
    </row>
    <row r="4" spans="1:16" ht="16.5" thickBot="1">
      <c r="C4" s="74" t="s">
        <v>31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7" t="s">
        <v>14</v>
      </c>
      <c r="B5" s="40" t="s">
        <v>0</v>
      </c>
      <c r="C5" s="40" t="s">
        <v>7</v>
      </c>
      <c r="D5" s="41" t="s">
        <v>10</v>
      </c>
      <c r="E5" s="41" t="s">
        <v>11</v>
      </c>
      <c r="F5" s="41" t="s">
        <v>12</v>
      </c>
      <c r="G5" s="42" t="s">
        <v>1</v>
      </c>
      <c r="H5" s="43" t="s">
        <v>8</v>
      </c>
      <c r="I5" s="17" t="s">
        <v>14</v>
      </c>
      <c r="J5" s="40" t="s">
        <v>0</v>
      </c>
      <c r="K5" s="40" t="s">
        <v>7</v>
      </c>
      <c r="L5" s="41" t="s">
        <v>10</v>
      </c>
      <c r="M5" s="41" t="s">
        <v>11</v>
      </c>
      <c r="N5" s="41" t="s">
        <v>12</v>
      </c>
      <c r="O5" s="42" t="s">
        <v>1</v>
      </c>
      <c r="P5" s="43" t="s">
        <v>8</v>
      </c>
    </row>
    <row r="6" spans="1:16" ht="16.5" thickBot="1">
      <c r="A6" s="78" t="s">
        <v>20</v>
      </c>
      <c r="B6" s="79"/>
      <c r="C6" s="79"/>
      <c r="D6" s="79"/>
      <c r="E6" s="79"/>
      <c r="F6" s="79"/>
      <c r="G6" s="79"/>
      <c r="H6" s="80"/>
      <c r="I6" s="78" t="s">
        <v>16</v>
      </c>
      <c r="J6" s="79"/>
      <c r="K6" s="79"/>
      <c r="L6" s="79"/>
      <c r="M6" s="79"/>
      <c r="N6" s="79"/>
      <c r="O6" s="79"/>
      <c r="P6" s="80"/>
    </row>
    <row r="7" spans="1:16">
      <c r="A7" s="14">
        <v>405</v>
      </c>
      <c r="B7" s="47" t="s">
        <v>22</v>
      </c>
      <c r="C7" s="48">
        <v>60</v>
      </c>
      <c r="D7" s="65">
        <v>1</v>
      </c>
      <c r="E7" s="65">
        <v>6</v>
      </c>
      <c r="F7" s="65">
        <v>7</v>
      </c>
      <c r="G7" s="65">
        <f>(F7*4)+(E7*9)+(D7*4)</f>
        <v>86</v>
      </c>
      <c r="H7" s="69">
        <v>16.78</v>
      </c>
      <c r="I7" s="14">
        <v>405</v>
      </c>
      <c r="J7" s="47" t="s">
        <v>22</v>
      </c>
      <c r="K7" s="48">
        <v>100</v>
      </c>
      <c r="L7" s="65">
        <v>1.4</v>
      </c>
      <c r="M7" s="65">
        <v>8.4</v>
      </c>
      <c r="N7" s="65">
        <v>9.8000000000000007</v>
      </c>
      <c r="O7" s="65">
        <f>(N7*4)+(M7*9)+(L7*4)</f>
        <v>120.4</v>
      </c>
      <c r="P7" s="69">
        <v>28.15</v>
      </c>
    </row>
    <row r="8" spans="1:16">
      <c r="A8" s="19">
        <v>437</v>
      </c>
      <c r="B8" s="21" t="s">
        <v>23</v>
      </c>
      <c r="C8" s="50">
        <v>100</v>
      </c>
      <c r="D8" s="64">
        <v>18</v>
      </c>
      <c r="E8" s="64">
        <v>16.5</v>
      </c>
      <c r="F8" s="64">
        <v>7</v>
      </c>
      <c r="G8" s="64">
        <f t="shared" ref="G8:G12" si="0">(F8*4)+(E8*9)+(D8*4)</f>
        <v>248.5</v>
      </c>
      <c r="H8" s="70">
        <v>73.87</v>
      </c>
      <c r="I8" s="19">
        <v>437</v>
      </c>
      <c r="J8" s="21" t="s">
        <v>23</v>
      </c>
      <c r="K8" s="50">
        <v>80</v>
      </c>
      <c r="L8" s="64">
        <v>14</v>
      </c>
      <c r="M8" s="64">
        <v>13</v>
      </c>
      <c r="N8" s="64">
        <v>5.6</v>
      </c>
      <c r="O8" s="64">
        <f>(N8*4)+(M8*9)+(L8*4)</f>
        <v>195.4</v>
      </c>
      <c r="P8" s="72">
        <v>59.16</v>
      </c>
    </row>
    <row r="9" spans="1:16">
      <c r="A9" s="19">
        <v>508</v>
      </c>
      <c r="B9" s="21" t="s">
        <v>24</v>
      </c>
      <c r="C9" s="25">
        <v>150</v>
      </c>
      <c r="D9" s="63">
        <v>1.56</v>
      </c>
      <c r="E9" s="63">
        <v>3.6</v>
      </c>
      <c r="F9" s="63">
        <v>21.7</v>
      </c>
      <c r="G9" s="64">
        <f t="shared" si="0"/>
        <v>125.43999999999998</v>
      </c>
      <c r="H9" s="71">
        <v>10.9</v>
      </c>
      <c r="I9" s="19">
        <v>508</v>
      </c>
      <c r="J9" s="21" t="s">
        <v>24</v>
      </c>
      <c r="K9" s="55">
        <v>180</v>
      </c>
      <c r="L9" s="68">
        <v>1.87</v>
      </c>
      <c r="M9" s="68">
        <v>4.32</v>
      </c>
      <c r="N9" s="68">
        <v>26</v>
      </c>
      <c r="O9" s="68">
        <v>150.43</v>
      </c>
      <c r="P9" s="71">
        <v>13.03</v>
      </c>
    </row>
    <row r="10" spans="1:16">
      <c r="A10" s="19">
        <v>685</v>
      </c>
      <c r="B10" s="21" t="s">
        <v>25</v>
      </c>
      <c r="C10" s="25">
        <v>200</v>
      </c>
      <c r="D10" s="64">
        <v>0</v>
      </c>
      <c r="E10" s="64">
        <v>0</v>
      </c>
      <c r="F10" s="64">
        <v>7</v>
      </c>
      <c r="G10" s="64">
        <f>(F10*4)+(E10*9)+(D10*4)</f>
        <v>28</v>
      </c>
      <c r="H10" s="69">
        <v>3.23</v>
      </c>
      <c r="I10" s="19">
        <v>685</v>
      </c>
      <c r="J10" s="21" t="s">
        <v>25</v>
      </c>
      <c r="K10" s="25">
        <v>200</v>
      </c>
      <c r="L10" s="64">
        <v>0</v>
      </c>
      <c r="M10" s="64">
        <v>0</v>
      </c>
      <c r="N10" s="64">
        <v>7</v>
      </c>
      <c r="O10" s="64">
        <f>(N10*4)+(M10*9)+(L10*4)</f>
        <v>28</v>
      </c>
      <c r="P10" s="69">
        <v>3.23</v>
      </c>
    </row>
    <row r="11" spans="1:16">
      <c r="A11" s="19"/>
      <c r="B11" s="21" t="s">
        <v>4</v>
      </c>
      <c r="C11" s="25">
        <v>31</v>
      </c>
      <c r="D11" s="64">
        <v>2.2999999999999998</v>
      </c>
      <c r="E11" s="64">
        <v>0.2</v>
      </c>
      <c r="F11" s="64">
        <v>15</v>
      </c>
      <c r="G11" s="64">
        <f t="shared" si="0"/>
        <v>71</v>
      </c>
      <c r="H11" s="69">
        <v>2.38</v>
      </c>
      <c r="I11" s="19"/>
      <c r="J11" s="21" t="s">
        <v>4</v>
      </c>
      <c r="K11" s="25">
        <v>31</v>
      </c>
      <c r="L11" s="64">
        <v>2.2999999999999998</v>
      </c>
      <c r="M11" s="64">
        <v>0.2</v>
      </c>
      <c r="N11" s="64">
        <v>15</v>
      </c>
      <c r="O11" s="64">
        <v>71</v>
      </c>
      <c r="P11" s="69">
        <v>2.38</v>
      </c>
    </row>
    <row r="12" spans="1:16">
      <c r="A12" s="37"/>
      <c r="B12" s="21" t="s">
        <v>5</v>
      </c>
      <c r="C12" s="25">
        <v>25</v>
      </c>
      <c r="D12" s="64">
        <v>1.6</v>
      </c>
      <c r="E12" s="64">
        <v>1</v>
      </c>
      <c r="F12" s="64">
        <v>9.6</v>
      </c>
      <c r="G12" s="64">
        <f t="shared" si="0"/>
        <v>53.8</v>
      </c>
      <c r="H12" s="69">
        <v>2.1</v>
      </c>
      <c r="I12" s="19"/>
      <c r="J12" s="21" t="s">
        <v>5</v>
      </c>
      <c r="K12" s="25">
        <v>25</v>
      </c>
      <c r="L12" s="64">
        <v>1.6</v>
      </c>
      <c r="M12" s="64">
        <v>1</v>
      </c>
      <c r="N12" s="64">
        <v>9.6</v>
      </c>
      <c r="O12" s="64">
        <v>54</v>
      </c>
      <c r="P12" s="69">
        <v>2.1</v>
      </c>
    </row>
    <row r="13" spans="1:16">
      <c r="A13" s="37"/>
      <c r="B13" s="23"/>
      <c r="C13" s="25"/>
      <c r="D13" s="64"/>
      <c r="E13" s="64"/>
      <c r="F13" s="64"/>
      <c r="G13" s="64"/>
      <c r="H13" s="53"/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6</v>
      </c>
      <c r="C16" s="32">
        <f t="shared" ref="C16:H16" si="1">SUM(C7:C15)</f>
        <v>566</v>
      </c>
      <c r="D16" s="32">
        <f t="shared" si="1"/>
        <v>24.46</v>
      </c>
      <c r="E16" s="32">
        <f t="shared" si="1"/>
        <v>27.3</v>
      </c>
      <c r="F16" s="32">
        <f t="shared" si="1"/>
        <v>67.3</v>
      </c>
      <c r="G16" s="32">
        <f t="shared" si="1"/>
        <v>612.74</v>
      </c>
      <c r="H16" s="33">
        <f t="shared" si="1"/>
        <v>109.26</v>
      </c>
      <c r="I16" s="15"/>
      <c r="J16" s="31" t="s">
        <v>6</v>
      </c>
      <c r="K16" s="32">
        <f t="shared" ref="K16:P16" si="2">SUM(K7:K15)</f>
        <v>616</v>
      </c>
      <c r="L16" s="32">
        <f t="shared" si="2"/>
        <v>21.17</v>
      </c>
      <c r="M16" s="32">
        <f t="shared" si="2"/>
        <v>26.919999999999998</v>
      </c>
      <c r="N16" s="32">
        <f t="shared" si="2"/>
        <v>73</v>
      </c>
      <c r="O16" s="32">
        <f t="shared" si="2"/>
        <v>619.23</v>
      </c>
      <c r="P16" s="33">
        <f t="shared" si="2"/>
        <v>108.05</v>
      </c>
    </row>
    <row r="17" spans="1:16" ht="16.5" thickBot="1">
      <c r="A17" s="81" t="s">
        <v>21</v>
      </c>
      <c r="B17" s="82"/>
      <c r="C17" s="82"/>
      <c r="D17" s="82"/>
      <c r="E17" s="82"/>
      <c r="F17" s="82"/>
      <c r="G17" s="82"/>
      <c r="H17" s="84"/>
      <c r="I17" s="81" t="s">
        <v>17</v>
      </c>
      <c r="J17" s="82"/>
      <c r="K17" s="82"/>
      <c r="L17" s="82"/>
      <c r="M17" s="82"/>
      <c r="N17" s="82"/>
      <c r="O17" s="82"/>
      <c r="P17" s="83"/>
    </row>
    <row r="18" spans="1:16">
      <c r="A18" s="19">
        <v>405</v>
      </c>
      <c r="B18" s="21" t="s">
        <v>22</v>
      </c>
      <c r="C18" s="25">
        <v>60</v>
      </c>
      <c r="D18" s="64">
        <v>1</v>
      </c>
      <c r="E18" s="64">
        <v>6</v>
      </c>
      <c r="F18" s="64">
        <v>7</v>
      </c>
      <c r="G18" s="64">
        <f>(F18*4)+(E18*9)+(D18*4)</f>
        <v>86</v>
      </c>
      <c r="H18" s="69">
        <v>16.78</v>
      </c>
      <c r="I18" s="19">
        <v>437</v>
      </c>
      <c r="J18" s="47" t="s">
        <v>22</v>
      </c>
      <c r="K18" s="48">
        <v>100</v>
      </c>
      <c r="L18" s="65">
        <v>1.4</v>
      </c>
      <c r="M18" s="65">
        <v>8.4</v>
      </c>
      <c r="N18" s="65">
        <v>9.8000000000000007</v>
      </c>
      <c r="O18" s="65">
        <f>(N18*4)+(M18*9)+(L18*4)</f>
        <v>120.4</v>
      </c>
      <c r="P18" s="69">
        <v>28.15</v>
      </c>
    </row>
    <row r="19" spans="1:16">
      <c r="A19" s="19">
        <v>110</v>
      </c>
      <c r="B19" s="21" t="s">
        <v>30</v>
      </c>
      <c r="C19" s="25">
        <v>200</v>
      </c>
      <c r="D19" s="64">
        <v>1.3</v>
      </c>
      <c r="E19" s="64">
        <v>3.16</v>
      </c>
      <c r="F19" s="64">
        <v>6</v>
      </c>
      <c r="G19" s="64">
        <f>(F19*4)+(E19*9)+(D19*4)</f>
        <v>57.64</v>
      </c>
      <c r="H19" s="69">
        <v>14.08</v>
      </c>
      <c r="I19" s="19">
        <v>508</v>
      </c>
      <c r="J19" s="21" t="s">
        <v>23</v>
      </c>
      <c r="K19" s="50">
        <v>80</v>
      </c>
      <c r="L19" s="64">
        <v>14</v>
      </c>
      <c r="M19" s="64">
        <v>13</v>
      </c>
      <c r="N19" s="64">
        <v>5.6</v>
      </c>
      <c r="O19" s="64">
        <f>(N19*4)+(M19*9)+(L19*4)</f>
        <v>195.4</v>
      </c>
      <c r="P19" s="72">
        <v>59.16</v>
      </c>
    </row>
    <row r="20" spans="1:16">
      <c r="A20" s="19">
        <v>437</v>
      </c>
      <c r="B20" s="21" t="s">
        <v>23</v>
      </c>
      <c r="C20" s="50">
        <v>80</v>
      </c>
      <c r="D20" s="64">
        <v>14</v>
      </c>
      <c r="E20" s="64">
        <v>13</v>
      </c>
      <c r="F20" s="64">
        <v>5.6</v>
      </c>
      <c r="G20" s="64">
        <f>(F20*4)+(E20*9)+(D20*4)</f>
        <v>195.4</v>
      </c>
      <c r="H20" s="72">
        <v>59.16</v>
      </c>
      <c r="I20" s="19">
        <v>685</v>
      </c>
      <c r="J20" s="21" t="s">
        <v>24</v>
      </c>
      <c r="K20" s="55">
        <v>180</v>
      </c>
      <c r="L20" s="68">
        <v>1.87</v>
      </c>
      <c r="M20" s="68">
        <v>4.32</v>
      </c>
      <c r="N20" s="68">
        <v>26</v>
      </c>
      <c r="O20" s="68">
        <v>150.43</v>
      </c>
      <c r="P20" s="71">
        <v>13.03</v>
      </c>
    </row>
    <row r="21" spans="1:16">
      <c r="A21" s="19">
        <v>508</v>
      </c>
      <c r="B21" s="21" t="s">
        <v>24</v>
      </c>
      <c r="C21" s="25">
        <v>150</v>
      </c>
      <c r="D21" s="63">
        <v>1.56</v>
      </c>
      <c r="E21" s="63">
        <v>3.6</v>
      </c>
      <c r="F21" s="63">
        <v>21.7</v>
      </c>
      <c r="G21" s="63">
        <v>125.36</v>
      </c>
      <c r="H21" s="71">
        <v>10.9</v>
      </c>
      <c r="I21" s="19"/>
      <c r="J21" s="21" t="s">
        <v>25</v>
      </c>
      <c r="K21" s="25">
        <v>200</v>
      </c>
      <c r="L21" s="64">
        <v>0</v>
      </c>
      <c r="M21" s="64">
        <v>0</v>
      </c>
      <c r="N21" s="64">
        <v>7</v>
      </c>
      <c r="O21" s="64">
        <f>(N21*4)+(M21*9)+(L21*4)</f>
        <v>28</v>
      </c>
      <c r="P21" s="69">
        <v>3.23</v>
      </c>
    </row>
    <row r="22" spans="1:16">
      <c r="A22" s="19">
        <v>685</v>
      </c>
      <c r="B22" s="21" t="s">
        <v>25</v>
      </c>
      <c r="C22" s="25">
        <v>200</v>
      </c>
      <c r="D22" s="64">
        <v>0</v>
      </c>
      <c r="E22" s="64">
        <v>0</v>
      </c>
      <c r="F22" s="64">
        <v>7</v>
      </c>
      <c r="G22" s="64">
        <f>(F22*4)+(E22*9)+(D22*4)</f>
        <v>28</v>
      </c>
      <c r="H22" s="69">
        <v>3.23</v>
      </c>
      <c r="I22" s="37"/>
      <c r="J22" s="21" t="s">
        <v>4</v>
      </c>
      <c r="K22" s="25">
        <v>31</v>
      </c>
      <c r="L22" s="64">
        <v>2.2999999999999998</v>
      </c>
      <c r="M22" s="64">
        <v>0.2</v>
      </c>
      <c r="N22" s="64">
        <v>15</v>
      </c>
      <c r="O22" s="64">
        <v>71</v>
      </c>
      <c r="P22" s="69">
        <v>2.38</v>
      </c>
    </row>
    <row r="23" spans="1:16">
      <c r="A23" s="19"/>
      <c r="B23" s="21" t="s">
        <v>4</v>
      </c>
      <c r="C23" s="25">
        <v>31</v>
      </c>
      <c r="D23" s="64">
        <v>2.2999999999999998</v>
      </c>
      <c r="E23" s="64">
        <v>0.2</v>
      </c>
      <c r="F23" s="64">
        <v>15</v>
      </c>
      <c r="G23" s="64">
        <f>(F23*4)+(E23*9)+(D23*4)</f>
        <v>71</v>
      </c>
      <c r="H23" s="69">
        <v>2.38</v>
      </c>
      <c r="I23" s="37"/>
      <c r="J23" s="21" t="s">
        <v>5</v>
      </c>
      <c r="K23" s="25">
        <v>25</v>
      </c>
      <c r="L23" s="64">
        <v>1.6</v>
      </c>
      <c r="M23" s="64">
        <v>1</v>
      </c>
      <c r="N23" s="64">
        <v>9.6</v>
      </c>
      <c r="O23" s="64">
        <v>54</v>
      </c>
      <c r="P23" s="69">
        <v>2.1</v>
      </c>
    </row>
    <row r="24" spans="1:16">
      <c r="A24" s="19"/>
      <c r="B24" s="21"/>
      <c r="C24" s="25"/>
      <c r="D24" s="64"/>
      <c r="E24" s="64"/>
      <c r="F24" s="64"/>
      <c r="G24" s="64"/>
      <c r="H24" s="56"/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57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6</v>
      </c>
      <c r="C26" s="32">
        <f t="shared" ref="C26:H26" si="3">SUM(C18:C25)</f>
        <v>721</v>
      </c>
      <c r="D26" s="32">
        <f t="shared" si="3"/>
        <v>20.16</v>
      </c>
      <c r="E26" s="32">
        <f t="shared" si="3"/>
        <v>25.96</v>
      </c>
      <c r="F26" s="32">
        <f t="shared" si="3"/>
        <v>62.3</v>
      </c>
      <c r="G26" s="32">
        <f t="shared" si="3"/>
        <v>563.4</v>
      </c>
      <c r="H26" s="58">
        <f t="shared" si="3"/>
        <v>106.53</v>
      </c>
      <c r="I26" s="20"/>
      <c r="J26" s="31" t="s">
        <v>6</v>
      </c>
      <c r="K26" s="32">
        <f t="shared" ref="K26:P26" si="4">SUM(K18:K25)</f>
        <v>616</v>
      </c>
      <c r="L26" s="32">
        <f t="shared" si="4"/>
        <v>21.17</v>
      </c>
      <c r="M26" s="32">
        <f t="shared" si="4"/>
        <v>26.919999999999998</v>
      </c>
      <c r="N26" s="32">
        <f t="shared" si="4"/>
        <v>73</v>
      </c>
      <c r="O26" s="32">
        <f t="shared" si="4"/>
        <v>619.23</v>
      </c>
      <c r="P26" s="49">
        <f t="shared" si="4"/>
        <v>108.05</v>
      </c>
    </row>
    <row r="27" spans="1:16">
      <c r="B27" s="76" t="s">
        <v>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>
      <c r="B28" s="77" t="s">
        <v>2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C3" sqref="C3:F3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4" width="4.42578125" style="7" customWidth="1"/>
    <col min="5" max="5" width="4.85546875" style="7" customWidth="1"/>
    <col min="6" max="6" width="5.42578125" style="7" customWidth="1"/>
    <col min="7" max="7" width="5.140625" style="7" bestFit="1" customWidth="1"/>
    <col min="8" max="8" width="10.28515625" style="2" customWidth="1"/>
  </cols>
  <sheetData>
    <row r="1" spans="1:8" ht="12.75">
      <c r="B1"/>
      <c r="C1" s="75" t="s">
        <v>15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33</v>
      </c>
      <c r="D3" s="75"/>
      <c r="E3" s="75"/>
      <c r="F3" s="75"/>
      <c r="G3"/>
      <c r="H3"/>
    </row>
    <row r="4" spans="1:8" ht="16.5" thickBot="1">
      <c r="B4" s="91" t="s">
        <v>31</v>
      </c>
      <c r="C4" s="91"/>
      <c r="D4" s="91"/>
      <c r="E4" s="91"/>
      <c r="F4" s="91"/>
      <c r="G4" s="91"/>
      <c r="H4" s="91"/>
    </row>
    <row r="5" spans="1:8" s="6" customFormat="1" ht="32.25" thickBot="1">
      <c r="A5" s="17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 thickBot="1">
      <c r="A6" s="88" t="s">
        <v>32</v>
      </c>
      <c r="B6" s="89"/>
      <c r="C6" s="89"/>
      <c r="D6" s="89"/>
      <c r="E6" s="89"/>
      <c r="F6" s="89"/>
      <c r="G6" s="89"/>
      <c r="H6" s="90"/>
    </row>
    <row r="7" spans="1:8">
      <c r="A7" s="14">
        <v>101</v>
      </c>
      <c r="B7" s="47" t="s">
        <v>27</v>
      </c>
      <c r="C7" s="48">
        <v>60</v>
      </c>
      <c r="D7" s="62">
        <v>3.8</v>
      </c>
      <c r="E7" s="62">
        <v>0.2</v>
      </c>
      <c r="F7" s="62">
        <v>7.8</v>
      </c>
      <c r="G7" s="62">
        <f>(F7*4)+(E7*9)+(D7*4)</f>
        <v>48.2</v>
      </c>
      <c r="H7" s="51">
        <v>28.13</v>
      </c>
    </row>
    <row r="8" spans="1:8">
      <c r="A8" s="19">
        <v>340</v>
      </c>
      <c r="B8" s="22" t="s">
        <v>28</v>
      </c>
      <c r="C8" s="25">
        <v>200</v>
      </c>
      <c r="D8" s="63">
        <v>22</v>
      </c>
      <c r="E8" s="63">
        <v>25</v>
      </c>
      <c r="F8" s="63">
        <v>4</v>
      </c>
      <c r="G8" s="64">
        <f>(F8*4)+(E8*9)+(D8*4)</f>
        <v>329</v>
      </c>
      <c r="H8" s="52">
        <v>86.1</v>
      </c>
    </row>
    <row r="9" spans="1:8">
      <c r="A9" s="19">
        <v>685</v>
      </c>
      <c r="B9" s="21" t="s">
        <v>25</v>
      </c>
      <c r="C9" s="25">
        <v>200</v>
      </c>
      <c r="D9" s="64">
        <v>0</v>
      </c>
      <c r="E9" s="64">
        <v>0</v>
      </c>
      <c r="F9" s="64">
        <v>7</v>
      </c>
      <c r="G9" s="64">
        <f>(F9*4)+(E9*9)+(D9*4)</f>
        <v>28</v>
      </c>
      <c r="H9" s="34">
        <v>3.23</v>
      </c>
    </row>
    <row r="10" spans="1:8">
      <c r="A10" s="19"/>
      <c r="B10" s="21" t="s">
        <v>4</v>
      </c>
      <c r="C10" s="25">
        <v>31</v>
      </c>
      <c r="D10" s="64">
        <v>2.2999999999999998</v>
      </c>
      <c r="E10" s="64">
        <v>0.2</v>
      </c>
      <c r="F10" s="64">
        <v>15</v>
      </c>
      <c r="G10" s="64">
        <v>71</v>
      </c>
      <c r="H10" s="34">
        <v>2.38</v>
      </c>
    </row>
    <row r="11" spans="1:8">
      <c r="A11" s="19"/>
      <c r="B11" s="21" t="s">
        <v>5</v>
      </c>
      <c r="C11" s="25">
        <v>25</v>
      </c>
      <c r="D11" s="64">
        <v>1.6</v>
      </c>
      <c r="E11" s="64">
        <v>1</v>
      </c>
      <c r="F11" s="64">
        <v>9.6</v>
      </c>
      <c r="G11" s="64">
        <v>54</v>
      </c>
      <c r="H11" s="34">
        <v>2.1</v>
      </c>
    </row>
    <row r="12" spans="1:8" ht="16.5" thickBot="1">
      <c r="A12" s="45"/>
      <c r="B12" s="39"/>
      <c r="C12" s="60">
        <f t="shared" ref="C12:H12" si="0">SUM(C7:C11)</f>
        <v>516</v>
      </c>
      <c r="D12" s="32">
        <f t="shared" si="0"/>
        <v>29.700000000000003</v>
      </c>
      <c r="E12" s="32">
        <f t="shared" si="0"/>
        <v>26.4</v>
      </c>
      <c r="F12" s="32">
        <f t="shared" si="0"/>
        <v>43.4</v>
      </c>
      <c r="G12" s="32">
        <f t="shared" si="0"/>
        <v>530.20000000000005</v>
      </c>
      <c r="H12" s="49">
        <f t="shared" si="0"/>
        <v>121.93999999999998</v>
      </c>
    </row>
    <row r="13" spans="1:8" ht="18.75" customHeight="1" thickBot="1">
      <c r="A13" s="85" t="s">
        <v>19</v>
      </c>
      <c r="B13" s="86"/>
      <c r="C13" s="86"/>
      <c r="D13" s="86"/>
      <c r="E13" s="86"/>
      <c r="F13" s="86"/>
      <c r="G13" s="86"/>
      <c r="H13" s="87"/>
    </row>
    <row r="14" spans="1:8">
      <c r="A14" s="14">
        <v>405</v>
      </c>
      <c r="B14" s="47" t="s">
        <v>22</v>
      </c>
      <c r="C14" s="48">
        <v>100</v>
      </c>
      <c r="D14" s="65">
        <v>1.4</v>
      </c>
      <c r="E14" s="65">
        <v>8.4</v>
      </c>
      <c r="F14" s="65">
        <v>9.8000000000000007</v>
      </c>
      <c r="G14" s="65">
        <f>(F14*4)+(E14*9)+(D14*4)</f>
        <v>120.4</v>
      </c>
      <c r="H14" s="44">
        <v>28.15</v>
      </c>
    </row>
    <row r="15" spans="1:8">
      <c r="A15" s="19">
        <v>110</v>
      </c>
      <c r="B15" s="21" t="s">
        <v>26</v>
      </c>
      <c r="C15" s="25">
        <v>210</v>
      </c>
      <c r="D15" s="64">
        <v>2.11</v>
      </c>
      <c r="E15" s="64">
        <v>5.2</v>
      </c>
      <c r="F15" s="64">
        <v>10</v>
      </c>
      <c r="G15" s="64">
        <f>(F15*4)+(E15*9)+(D15*4)</f>
        <v>95.240000000000009</v>
      </c>
      <c r="H15" s="34">
        <v>21.88</v>
      </c>
    </row>
    <row r="16" spans="1:8">
      <c r="A16" s="19">
        <v>437</v>
      </c>
      <c r="B16" s="21" t="s">
        <v>23</v>
      </c>
      <c r="C16" s="50">
        <v>100</v>
      </c>
      <c r="D16" s="64">
        <v>18</v>
      </c>
      <c r="E16" s="64">
        <v>16.5</v>
      </c>
      <c r="F16" s="64">
        <v>7</v>
      </c>
      <c r="G16" s="64">
        <v>248.5</v>
      </c>
      <c r="H16" s="34">
        <v>73.87</v>
      </c>
    </row>
    <row r="17" spans="1:8">
      <c r="A17" s="19">
        <v>508</v>
      </c>
      <c r="B17" s="21" t="s">
        <v>24</v>
      </c>
      <c r="C17" s="25">
        <v>150</v>
      </c>
      <c r="D17" s="63">
        <v>1.56</v>
      </c>
      <c r="E17" s="63">
        <v>3.6</v>
      </c>
      <c r="F17" s="63">
        <v>21.7</v>
      </c>
      <c r="G17" s="63">
        <v>125.36</v>
      </c>
      <c r="H17" s="54">
        <v>13.03</v>
      </c>
    </row>
    <row r="18" spans="1:8">
      <c r="A18" s="19">
        <v>702</v>
      </c>
      <c r="B18" s="21" t="s">
        <v>29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17.54</v>
      </c>
    </row>
    <row r="19" spans="1:8">
      <c r="A19" s="19"/>
      <c r="B19" s="21" t="s">
        <v>4</v>
      </c>
      <c r="C19" s="25">
        <v>31</v>
      </c>
      <c r="D19" s="64">
        <v>2.2999999999999998</v>
      </c>
      <c r="E19" s="64">
        <v>0.2</v>
      </c>
      <c r="F19" s="64">
        <v>15</v>
      </c>
      <c r="G19" s="64">
        <f>(F19*4)+(E19*9)+(D19*4)</f>
        <v>71</v>
      </c>
      <c r="H19" s="34">
        <v>2.38</v>
      </c>
    </row>
    <row r="20" spans="1:8">
      <c r="A20" s="19"/>
      <c r="B20" s="21" t="s">
        <v>5</v>
      </c>
      <c r="C20" s="25">
        <v>25</v>
      </c>
      <c r="D20" s="64">
        <v>1.6</v>
      </c>
      <c r="E20" s="64">
        <v>1</v>
      </c>
      <c r="F20" s="64">
        <v>9.6</v>
      </c>
      <c r="G20" s="64">
        <v>54</v>
      </c>
      <c r="H20" s="34">
        <v>2.1</v>
      </c>
    </row>
    <row r="21" spans="1:8">
      <c r="A21" s="19"/>
      <c r="B21" s="21"/>
      <c r="C21" s="61">
        <f t="shared" ref="C21:H21" si="1">SUM(C14:C20)</f>
        <v>816</v>
      </c>
      <c r="D21" s="66">
        <f t="shared" si="1"/>
        <v>26.97</v>
      </c>
      <c r="E21" s="66">
        <f t="shared" si="1"/>
        <v>34.900000000000006</v>
      </c>
      <c r="F21" s="66">
        <f t="shared" si="1"/>
        <v>98.1</v>
      </c>
      <c r="G21" s="66">
        <f t="shared" si="1"/>
        <v>814.5</v>
      </c>
      <c r="H21" s="36">
        <f t="shared" si="1"/>
        <v>158.94999999999999</v>
      </c>
    </row>
    <row r="22" spans="1:8">
      <c r="A22" s="13"/>
      <c r="B22" s="46"/>
      <c r="C22" s="29"/>
      <c r="D22" s="67"/>
      <c r="E22" s="67"/>
      <c r="F22" s="67"/>
      <c r="G22" s="67"/>
      <c r="H22" s="30"/>
    </row>
    <row r="23" spans="1:8" ht="16.5" thickBot="1">
      <c r="A23" s="18"/>
      <c r="B23" s="59" t="s">
        <v>6</v>
      </c>
      <c r="C23" s="32">
        <f t="shared" ref="C23:H23" si="2">C12+C21</f>
        <v>1332</v>
      </c>
      <c r="D23" s="32">
        <f t="shared" si="2"/>
        <v>56.67</v>
      </c>
      <c r="E23" s="32">
        <f t="shared" si="2"/>
        <v>61.300000000000004</v>
      </c>
      <c r="F23" s="32">
        <f t="shared" si="2"/>
        <v>141.5</v>
      </c>
      <c r="G23" s="32">
        <f t="shared" si="2"/>
        <v>1344.7</v>
      </c>
      <c r="H23" s="49">
        <f t="shared" si="2"/>
        <v>280.89</v>
      </c>
    </row>
    <row r="24" spans="1:8">
      <c r="B24" s="76" t="s">
        <v>13</v>
      </c>
      <c r="C24" s="76"/>
      <c r="D24" s="76"/>
      <c r="E24" s="76"/>
      <c r="F24" s="76"/>
      <c r="G24" s="76"/>
      <c r="H24" s="76"/>
    </row>
    <row r="25" spans="1:8">
      <c r="B25" s="77" t="s">
        <v>18</v>
      </c>
      <c r="C25" s="77"/>
      <c r="D25" s="77"/>
      <c r="E25" s="77"/>
      <c r="F25" s="77"/>
      <c r="G25" s="77"/>
      <c r="H25" s="77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2023-11-29T02:42:43Z</cp:lastPrinted>
  <dcterms:created xsi:type="dcterms:W3CDTF">1996-10-08T23:32:33Z</dcterms:created>
  <dcterms:modified xsi:type="dcterms:W3CDTF">2024-01-19T02:41:22Z</dcterms:modified>
</cp:coreProperties>
</file>