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5" sheetId="6" r:id="rId1"/>
    <sheet name="05 овз" sheetId="7" r:id="rId2"/>
  </sheets>
  <calcPr calcId="162913" refMode="R1C1"/>
</workbook>
</file>

<file path=xl/calcChain.xml><?xml version="1.0" encoding="utf-8"?>
<calcChain xmlns="http://schemas.openxmlformats.org/spreadsheetml/2006/main">
  <c r="C13" i="7"/>
  <c r="C25"/>
  <c r="O21" i="6"/>
  <c r="O20"/>
  <c r="O18"/>
  <c r="O27"/>
  <c r="G21" i="7"/>
  <c r="G20"/>
  <c r="G19"/>
  <c r="G17"/>
  <c r="G23"/>
  <c r="G16"/>
  <c r="G15"/>
  <c r="G13"/>
  <c r="G10"/>
  <c r="G8"/>
  <c r="O10" i="6"/>
  <c r="G18"/>
  <c r="G10"/>
  <c r="G11"/>
  <c r="G12"/>
  <c r="D13" i="7"/>
  <c r="D25"/>
  <c r="E13"/>
  <c r="F13"/>
  <c r="F25"/>
  <c r="H13"/>
  <c r="H25"/>
  <c r="G7" i="6"/>
  <c r="K27"/>
  <c r="L27"/>
  <c r="M27"/>
  <c r="N27"/>
  <c r="K16"/>
  <c r="L16"/>
  <c r="M16"/>
  <c r="N16"/>
  <c r="C27"/>
  <c r="D27"/>
  <c r="E27"/>
  <c r="F27"/>
  <c r="C16"/>
  <c r="D16"/>
  <c r="E16"/>
  <c r="F16"/>
  <c r="H23" i="7"/>
  <c r="F23"/>
  <c r="E23"/>
  <c r="E25"/>
  <c r="D23"/>
  <c r="C23"/>
  <c r="P27" i="6"/>
  <c r="O9"/>
  <c r="O16"/>
  <c r="O7"/>
  <c r="P16"/>
  <c r="H16"/>
  <c r="G19"/>
  <c r="G20"/>
  <c r="G22"/>
  <c r="G23"/>
  <c r="G24"/>
  <c r="H27"/>
  <c r="G9"/>
  <c r="G27"/>
  <c r="G16"/>
  <c r="G25" i="7"/>
</calcChain>
</file>

<file path=xl/sharedStrings.xml><?xml version="1.0" encoding="utf-8"?>
<sst xmlns="http://schemas.openxmlformats.org/spreadsheetml/2006/main" count="86" uniqueCount="42">
  <si>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</si>
  <si>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</si>
  <si>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</si>
  <si>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</si>
  <si>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</si>
  <si>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</si>
  <si>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</si>
  <si>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</si>
  <si>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</si>
  <si>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</si>
  <si>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</si>
  <si>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</si>
  <si>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</si>
  <si>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</si>
  <si>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</si>
  <si>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</si>
  <si>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</si>
  <si>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</si>
  <si>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</si>
  <si>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</si>
  <si>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</si>
  <si>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</si>
  <si>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</si>
  <si>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</si>
  <si>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</si>
  <si>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</si>
  <si>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</si>
  <si>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</si>
  <si>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</si>
  <si>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</si>
  <si>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</si>
  <si>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</si>
  <si>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</si>
  <si>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</si>
  <si>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</si>
  <si>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</si>
  <si>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Щи</t>
  </si>
  <si>
    <t>Салат из капусты</t>
  </si>
  <si>
    <t>Завтрак (ОВЗ)</t>
  </si>
  <si>
    <t>Меню на 05 февраля 2024г.</t>
  </si>
  <si>
    <t>Яйцо вареное</t>
  </si>
  <si>
    <t>Творожок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</si>
</sst>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2"/>
      <color theme="2" tint="-0.89999084444715716"/>
      <name val="Times New Roman"/>
      <family val="1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2" borderId="3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0" fontId="3" fillId="0" borderId="15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3" borderId="0" xfId="0" applyFont="1" applyFill="1"/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12" xfId="0" applyFont="1" applyFill="1" applyBorder="1"/>
    <xf numFmtId="0" fontId="1" fillId="2" borderId="12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27" xfId="0" applyFont="1" applyFill="1" applyBorder="1"/>
    <xf numFmtId="0" fontId="3" fillId="3" borderId="2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2" fillId="3" borderId="6" xfId="0" applyFont="1" applyFill="1" applyBorder="1"/>
    <xf numFmtId="1" fontId="4" fillId="3" borderId="7" xfId="0" applyNumberFormat="1" applyFont="1" applyFill="1" applyBorder="1" applyAlignment="1">
      <alignment horizontal="right"/>
    </xf>
    <xf numFmtId="1" fontId="5" fillId="3" borderId="7" xfId="0" applyNumberFormat="1" applyFont="1" applyFill="1" applyBorder="1"/>
    <xf numFmtId="1" fontId="5" fillId="0" borderId="0" xfId="0" applyNumberFormat="1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7" zoomScale="75" workbookViewId="0">
      <selection activeCell="C9" sqref="C9"/>
    </sheetView>
  </sheetViews>
  <sheetFormatPr defaultColWidth="8.7109375" defaultRowHeight="15.75"/>
  <cols>
    <col min="1" max="1" width="7.7109375" style="20" customWidth="1"/>
    <col min="2" max="2" width="34.5703125" style="22" customWidth="1"/>
    <col min="3" max="3" width="10.28515625" style="22" customWidth="1"/>
    <col min="4" max="5" width="4" style="20" bestFit="1" customWidth="1"/>
    <col min="6" max="6" width="3.5703125" style="20" customWidth="1"/>
    <col min="7" max="7" width="5.85546875" style="20" bestFit="1" customWidth="1"/>
    <col min="8" max="8" width="9.85546875" style="23" customWidth="1"/>
    <col min="9" max="9" width="7.42578125" style="23" customWidth="1"/>
    <col min="10" max="10" width="34.85546875" style="22" customWidth="1"/>
    <col min="11" max="11" width="9.7109375" style="22" customWidth="1"/>
    <col min="12" max="12" width="2.5703125" style="25" customWidth="1"/>
    <col min="13" max="13" width="3.5703125" style="25" customWidth="1"/>
    <col min="14" max="14" width="4.140625" style="25" customWidth="1"/>
    <col min="15" max="15" width="5.140625" style="25" bestFit="1" customWidth="1"/>
    <col min="16" max="16" width="9.85546875" style="23" bestFit="1" customWidth="1"/>
    <col min="17" max="16384" width="8.7109375" style="24"/>
  </cols>
  <sheetData>
    <row r="1" spans="1:16">
      <c r="B1" s="21"/>
      <c r="K1" s="87"/>
      <c r="L1" s="87"/>
      <c r="M1" s="87"/>
      <c r="N1" s="87"/>
      <c r="O1" s="87"/>
      <c r="P1" s="87"/>
    </row>
    <row r="2" spans="1:16">
      <c r="K2" s="87" t="s">
        <v>10</v>
      </c>
      <c r="L2" s="87"/>
      <c r="M2" s="87"/>
      <c r="N2" s="87"/>
      <c r="O2" s="87"/>
      <c r="P2" s="87"/>
    </row>
    <row r="3" spans="1:16">
      <c r="K3" s="88" t="s">
        <v>2</v>
      </c>
      <c r="L3" s="88"/>
      <c r="M3" s="88"/>
      <c r="N3" s="88"/>
      <c r="O3" s="88"/>
      <c r="P3" s="88"/>
    </row>
    <row r="4" spans="1:16" ht="16.5" thickBot="1">
      <c r="C4" s="88" t="s">
        <v>39</v>
      </c>
      <c r="D4" s="88"/>
      <c r="E4" s="88"/>
      <c r="F4" s="88"/>
      <c r="G4" s="88"/>
      <c r="H4" s="88"/>
      <c r="I4" s="88"/>
      <c r="J4" s="88"/>
    </row>
    <row r="5" spans="1:16" s="31" customFormat="1" ht="32.25" customHeight="1" thickBot="1">
      <c r="A5" s="26" t="s">
        <v>16</v>
      </c>
      <c r="B5" s="27" t="s">
        <v>0</v>
      </c>
      <c r="C5" s="27" t="s">
        <v>8</v>
      </c>
      <c r="D5" s="28" t="s">
        <v>12</v>
      </c>
      <c r="E5" s="28" t="s">
        <v>13</v>
      </c>
      <c r="F5" s="28" t="s">
        <v>14</v>
      </c>
      <c r="G5" s="29" t="s">
        <v>1</v>
      </c>
      <c r="H5" s="30" t="s">
        <v>9</v>
      </c>
      <c r="I5" s="26" t="s">
        <v>16</v>
      </c>
      <c r="J5" s="27" t="s">
        <v>0</v>
      </c>
      <c r="K5" s="27" t="s">
        <v>8</v>
      </c>
      <c r="L5" s="28" t="s">
        <v>12</v>
      </c>
      <c r="M5" s="28" t="s">
        <v>13</v>
      </c>
      <c r="N5" s="28" t="s">
        <v>14</v>
      </c>
      <c r="O5" s="29" t="s">
        <v>1</v>
      </c>
      <c r="P5" s="30" t="s">
        <v>9</v>
      </c>
    </row>
    <row r="6" spans="1:16">
      <c r="A6" s="91" t="s">
        <v>22</v>
      </c>
      <c r="B6" s="92"/>
      <c r="C6" s="92"/>
      <c r="D6" s="92"/>
      <c r="E6" s="92"/>
      <c r="F6" s="92"/>
      <c r="G6" s="92"/>
      <c r="H6" s="93"/>
      <c r="I6" s="94" t="s">
        <v>18</v>
      </c>
      <c r="J6" s="92"/>
      <c r="K6" s="92"/>
      <c r="L6" s="92"/>
      <c r="M6" s="92"/>
      <c r="N6" s="92"/>
      <c r="O6" s="92"/>
      <c r="P6" s="93"/>
    </row>
    <row r="7" spans="1:16">
      <c r="A7" s="32">
        <v>10</v>
      </c>
      <c r="B7" s="33" t="s">
        <v>24</v>
      </c>
      <c r="C7" s="34">
        <v>45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36">
        <v>21.16</v>
      </c>
      <c r="I7" s="37">
        <v>10</v>
      </c>
      <c r="J7" s="33" t="s">
        <v>24</v>
      </c>
      <c r="K7" s="34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6">
        <v>21.16</v>
      </c>
    </row>
    <row r="8" spans="1:16">
      <c r="A8" s="32">
        <v>324</v>
      </c>
      <c r="B8" s="33" t="s">
        <v>40</v>
      </c>
      <c r="C8" s="34">
        <v>40</v>
      </c>
      <c r="D8" s="38">
        <v>5</v>
      </c>
      <c r="E8" s="38">
        <v>5</v>
      </c>
      <c r="F8" s="38">
        <v>0</v>
      </c>
      <c r="G8" s="38">
        <v>65</v>
      </c>
      <c r="H8" s="39">
        <v>25.52</v>
      </c>
      <c r="I8" s="32">
        <v>324</v>
      </c>
      <c r="J8" s="33" t="s">
        <v>40</v>
      </c>
      <c r="K8" s="34">
        <v>40</v>
      </c>
      <c r="L8" s="38">
        <v>5</v>
      </c>
      <c r="M8" s="38">
        <v>5</v>
      </c>
      <c r="N8" s="38">
        <v>0</v>
      </c>
      <c r="O8" s="38">
        <v>65</v>
      </c>
      <c r="P8" s="39">
        <v>25.52</v>
      </c>
    </row>
    <row r="9" spans="1:16">
      <c r="A9" s="32" t="s">
        <v>25</v>
      </c>
      <c r="B9" s="33" t="s">
        <v>26</v>
      </c>
      <c r="C9" s="34">
        <v>205</v>
      </c>
      <c r="D9" s="35">
        <v>7.27</v>
      </c>
      <c r="E9" s="35">
        <v>7.57</v>
      </c>
      <c r="F9" s="35">
        <v>25.06</v>
      </c>
      <c r="G9" s="35">
        <f>(F9*4)+(E9*9)+(D9*4)</f>
        <v>197.45</v>
      </c>
      <c r="H9" s="39">
        <v>17.73</v>
      </c>
      <c r="I9" s="37" t="s">
        <v>25</v>
      </c>
      <c r="J9" s="33" t="s">
        <v>26</v>
      </c>
      <c r="K9" s="34">
        <v>205</v>
      </c>
      <c r="L9" s="35">
        <v>7.27</v>
      </c>
      <c r="M9" s="35">
        <v>7.57</v>
      </c>
      <c r="N9" s="35">
        <v>25.06</v>
      </c>
      <c r="O9" s="35">
        <f>(N9*4)+(M9*9)+(L9*4)</f>
        <v>197.45</v>
      </c>
      <c r="P9" s="36">
        <v>17.73</v>
      </c>
    </row>
    <row r="10" spans="1:16">
      <c r="A10" s="32">
        <v>693</v>
      </c>
      <c r="B10" s="33" t="s">
        <v>27</v>
      </c>
      <c r="C10" s="34">
        <v>200</v>
      </c>
      <c r="D10" s="35">
        <v>2.4700000000000002</v>
      </c>
      <c r="E10" s="35">
        <v>2</v>
      </c>
      <c r="F10" s="35">
        <v>18</v>
      </c>
      <c r="G10" s="35">
        <f>(F10*4)+(E10*9)+(D10*4)</f>
        <v>99.88</v>
      </c>
      <c r="H10" s="36">
        <v>18.53</v>
      </c>
      <c r="I10" s="37">
        <v>685</v>
      </c>
      <c r="J10" s="33" t="s">
        <v>35</v>
      </c>
      <c r="K10" s="34">
        <v>200</v>
      </c>
      <c r="L10" s="38">
        <v>0</v>
      </c>
      <c r="M10" s="38">
        <v>0</v>
      </c>
      <c r="N10" s="38">
        <v>7</v>
      </c>
      <c r="O10" s="38">
        <f>(N10*4)+(M10*9)+(L10*4)</f>
        <v>28</v>
      </c>
      <c r="P10" s="39">
        <v>3.23</v>
      </c>
    </row>
    <row r="11" spans="1:16">
      <c r="A11" s="32"/>
      <c r="B11" s="33" t="s">
        <v>5</v>
      </c>
      <c r="C11" s="34">
        <v>31</v>
      </c>
      <c r="D11" s="35">
        <v>2.2999999999999998</v>
      </c>
      <c r="E11" s="35">
        <v>0.2</v>
      </c>
      <c r="F11" s="35">
        <v>15</v>
      </c>
      <c r="G11" s="35">
        <f>(F11*4)+(E11*9)+(D11*4)</f>
        <v>71</v>
      </c>
      <c r="H11" s="36">
        <v>2.38</v>
      </c>
      <c r="I11" s="37"/>
      <c r="J11" s="33" t="s">
        <v>5</v>
      </c>
      <c r="K11" s="34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36">
        <v>2.38</v>
      </c>
    </row>
    <row r="12" spans="1:16">
      <c r="A12" s="32"/>
      <c r="B12" s="33" t="s">
        <v>6</v>
      </c>
      <c r="C12" s="34">
        <v>25</v>
      </c>
      <c r="D12" s="35">
        <v>1.6</v>
      </c>
      <c r="E12" s="35">
        <v>1</v>
      </c>
      <c r="F12" s="35">
        <v>9.6</v>
      </c>
      <c r="G12" s="35">
        <f>(F12*4)+(E12*9)+(D12*4)</f>
        <v>53.8</v>
      </c>
      <c r="H12" s="36">
        <v>2.1</v>
      </c>
      <c r="I12" s="37"/>
      <c r="J12" s="33"/>
      <c r="K12" s="34"/>
      <c r="L12" s="35"/>
      <c r="M12" s="35"/>
      <c r="N12" s="35"/>
      <c r="O12" s="35"/>
      <c r="P12" s="36"/>
    </row>
    <row r="13" spans="1:16">
      <c r="A13" s="40"/>
      <c r="B13" s="41"/>
      <c r="C13" s="34"/>
      <c r="D13" s="38"/>
      <c r="E13" s="38"/>
      <c r="F13" s="38"/>
      <c r="G13" s="38"/>
      <c r="H13" s="36"/>
      <c r="I13" s="42"/>
      <c r="J13" s="41"/>
      <c r="K13" s="43"/>
      <c r="L13" s="44"/>
      <c r="M13" s="44"/>
      <c r="N13" s="44"/>
      <c r="O13" s="45"/>
      <c r="P13" s="46"/>
    </row>
    <row r="14" spans="1:16">
      <c r="A14" s="47"/>
      <c r="B14" s="41"/>
      <c r="C14" s="43"/>
      <c r="D14" s="44"/>
      <c r="E14" s="44"/>
      <c r="F14" s="44"/>
      <c r="G14" s="45"/>
      <c r="H14" s="46"/>
      <c r="I14" s="42"/>
      <c r="J14" s="41"/>
      <c r="K14" s="43"/>
      <c r="L14" s="44"/>
      <c r="M14" s="44"/>
      <c r="N14" s="44"/>
      <c r="O14" s="45"/>
      <c r="P14" s="46"/>
    </row>
    <row r="15" spans="1:16">
      <c r="A15" s="47"/>
      <c r="B15" s="41"/>
      <c r="C15" s="43"/>
      <c r="D15" s="44"/>
      <c r="E15" s="44"/>
      <c r="F15" s="44"/>
      <c r="G15" s="45"/>
      <c r="H15" s="46"/>
      <c r="I15" s="42"/>
      <c r="J15" s="41"/>
      <c r="K15" s="43"/>
      <c r="L15" s="44"/>
      <c r="M15" s="44"/>
      <c r="N15" s="44"/>
      <c r="O15" s="45"/>
      <c r="P15" s="46"/>
    </row>
    <row r="16" spans="1:16" ht="16.5" thickBot="1">
      <c r="A16" s="48"/>
      <c r="B16" s="49" t="s">
        <v>7</v>
      </c>
      <c r="C16" s="50">
        <f t="shared" ref="C16:H16" si="0">SUM(C7:C15)</f>
        <v>546</v>
      </c>
      <c r="D16" s="50">
        <f t="shared" si="0"/>
        <v>22</v>
      </c>
      <c r="E16" s="50">
        <f t="shared" si="0"/>
        <v>23.12</v>
      </c>
      <c r="F16" s="50">
        <f t="shared" si="0"/>
        <v>75.739999999999995</v>
      </c>
      <c r="G16" s="50">
        <f t="shared" si="0"/>
        <v>599.04</v>
      </c>
      <c r="H16" s="51">
        <f t="shared" si="0"/>
        <v>87.419999999999987</v>
      </c>
      <c r="I16" s="52"/>
      <c r="J16" s="49" t="s">
        <v>7</v>
      </c>
      <c r="K16" s="50">
        <f t="shared" ref="K16:P16" si="1">SUM(K7:K15)</f>
        <v>521</v>
      </c>
      <c r="L16" s="50">
        <f t="shared" si="1"/>
        <v>17.93</v>
      </c>
      <c r="M16" s="50">
        <f t="shared" si="1"/>
        <v>20.12</v>
      </c>
      <c r="N16" s="50">
        <f t="shared" si="1"/>
        <v>55.14</v>
      </c>
      <c r="O16" s="50">
        <f t="shared" si="1"/>
        <v>473.36</v>
      </c>
      <c r="P16" s="51">
        <f t="shared" si="1"/>
        <v>70.02</v>
      </c>
    </row>
    <row r="17" spans="1:16">
      <c r="A17" s="91" t="s">
        <v>23</v>
      </c>
      <c r="B17" s="92"/>
      <c r="C17" s="92"/>
      <c r="D17" s="92"/>
      <c r="E17" s="92"/>
      <c r="F17" s="92"/>
      <c r="G17" s="92"/>
      <c r="H17" s="93"/>
      <c r="I17" s="94" t="s">
        <v>19</v>
      </c>
      <c r="J17" s="92"/>
      <c r="K17" s="92"/>
      <c r="L17" s="92"/>
      <c r="M17" s="92"/>
      <c r="N17" s="92"/>
      <c r="O17" s="92"/>
      <c r="P17" s="93"/>
    </row>
    <row r="18" spans="1:16">
      <c r="A18" s="32">
        <v>42</v>
      </c>
      <c r="B18" s="41" t="s">
        <v>37</v>
      </c>
      <c r="C18" s="53">
        <v>60</v>
      </c>
      <c r="D18" s="35">
        <v>0.94</v>
      </c>
      <c r="E18" s="35">
        <v>3.06</v>
      </c>
      <c r="F18" s="35">
        <v>5.99</v>
      </c>
      <c r="G18" s="35">
        <f>(F18*4)+(E18*9)+(D18*4)</f>
        <v>55.26</v>
      </c>
      <c r="H18" s="54">
        <v>8.4499999999999993</v>
      </c>
      <c r="I18" s="37">
        <v>10</v>
      </c>
      <c r="J18" s="33" t="s">
        <v>24</v>
      </c>
      <c r="K18" s="34">
        <v>45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6">
        <v>21.16</v>
      </c>
    </row>
    <row r="19" spans="1:16">
      <c r="A19" s="32">
        <v>124</v>
      </c>
      <c r="B19" s="33" t="s">
        <v>36</v>
      </c>
      <c r="C19" s="34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36">
        <v>12.72</v>
      </c>
      <c r="I19" s="37">
        <v>324</v>
      </c>
      <c r="J19" s="33" t="s">
        <v>40</v>
      </c>
      <c r="K19" s="34">
        <v>40</v>
      </c>
      <c r="L19" s="38">
        <v>5</v>
      </c>
      <c r="M19" s="38">
        <v>5</v>
      </c>
      <c r="N19" s="38">
        <v>0</v>
      </c>
      <c r="O19" s="38">
        <v>65</v>
      </c>
      <c r="P19" s="39">
        <v>25.52</v>
      </c>
    </row>
    <row r="20" spans="1:16">
      <c r="A20" s="32">
        <v>471</v>
      </c>
      <c r="B20" s="33" t="s">
        <v>30</v>
      </c>
      <c r="C20" s="34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40.299999999999997</v>
      </c>
      <c r="I20" s="37" t="s">
        <v>25</v>
      </c>
      <c r="J20" s="33" t="s">
        <v>26</v>
      </c>
      <c r="K20" s="34">
        <v>205</v>
      </c>
      <c r="L20" s="35">
        <v>7.27</v>
      </c>
      <c r="M20" s="35">
        <v>7.57</v>
      </c>
      <c r="N20" s="35">
        <v>25.06</v>
      </c>
      <c r="O20" s="35">
        <f>(N20*4)+(M20*9)+(L20*4)</f>
        <v>197.45</v>
      </c>
      <c r="P20" s="36">
        <v>17.73</v>
      </c>
    </row>
    <row r="21" spans="1:16">
      <c r="A21" s="32">
        <v>528</v>
      </c>
      <c r="B21" s="41" t="s">
        <v>31</v>
      </c>
      <c r="C21" s="34"/>
      <c r="D21" s="35"/>
      <c r="E21" s="35"/>
      <c r="F21" s="35"/>
      <c r="G21" s="35"/>
      <c r="H21" s="36">
        <v>2.72</v>
      </c>
      <c r="I21" s="37">
        <v>685</v>
      </c>
      <c r="J21" s="33" t="s">
        <v>35</v>
      </c>
      <c r="K21" s="34">
        <v>200</v>
      </c>
      <c r="L21" s="38">
        <v>0</v>
      </c>
      <c r="M21" s="38">
        <v>0</v>
      </c>
      <c r="N21" s="38">
        <v>7</v>
      </c>
      <c r="O21" s="38">
        <f>(N21*4)+(M21*9)+(L21*4)</f>
        <v>28</v>
      </c>
      <c r="P21" s="39">
        <v>3.23</v>
      </c>
    </row>
    <row r="22" spans="1:16">
      <c r="A22" s="32">
        <v>246</v>
      </c>
      <c r="B22" s="41" t="s">
        <v>32</v>
      </c>
      <c r="C22" s="34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55">
        <v>6.48</v>
      </c>
      <c r="I22" s="37"/>
      <c r="J22" s="33" t="s">
        <v>5</v>
      </c>
      <c r="K22" s="34">
        <v>31</v>
      </c>
      <c r="L22" s="35">
        <v>2.2999999999999998</v>
      </c>
      <c r="M22" s="35">
        <v>0.2</v>
      </c>
      <c r="N22" s="35">
        <v>15</v>
      </c>
      <c r="O22" s="35">
        <v>71</v>
      </c>
      <c r="P22" s="36">
        <v>2.38</v>
      </c>
    </row>
    <row r="23" spans="1:16">
      <c r="A23" s="32">
        <v>702</v>
      </c>
      <c r="B23" s="41" t="s">
        <v>33</v>
      </c>
      <c r="C23" s="34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7.82</v>
      </c>
      <c r="I23" s="42"/>
      <c r="J23" s="33"/>
      <c r="K23" s="34"/>
      <c r="L23" s="35"/>
      <c r="M23" s="35"/>
      <c r="N23" s="35"/>
      <c r="O23" s="35"/>
      <c r="P23" s="39"/>
    </row>
    <row r="24" spans="1:16">
      <c r="A24" s="32"/>
      <c r="B24" s="33" t="s">
        <v>5</v>
      </c>
      <c r="C24" s="34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42"/>
      <c r="J24" s="41"/>
      <c r="K24" s="43"/>
      <c r="L24" s="44"/>
      <c r="M24" s="44"/>
      <c r="N24" s="44"/>
      <c r="O24" s="45"/>
      <c r="P24" s="46"/>
    </row>
    <row r="25" spans="1:16">
      <c r="A25" s="32"/>
      <c r="B25" s="33"/>
      <c r="C25" s="34"/>
      <c r="D25" s="35"/>
      <c r="E25" s="35"/>
      <c r="F25" s="35"/>
      <c r="G25" s="35"/>
      <c r="H25" s="39"/>
      <c r="I25" s="56"/>
      <c r="J25" s="41"/>
      <c r="K25" s="43"/>
      <c r="L25" s="44"/>
      <c r="M25" s="44"/>
      <c r="N25" s="44"/>
      <c r="O25" s="45"/>
      <c r="P25" s="46"/>
    </row>
    <row r="26" spans="1:16">
      <c r="A26" s="47"/>
      <c r="B26" s="41"/>
      <c r="C26" s="34"/>
      <c r="D26" s="38"/>
      <c r="E26" s="38"/>
      <c r="F26" s="38"/>
      <c r="G26" s="38"/>
      <c r="H26" s="36"/>
      <c r="I26" s="56"/>
      <c r="J26" s="41"/>
      <c r="K26" s="43"/>
      <c r="L26" s="44"/>
      <c r="M26" s="44"/>
      <c r="N26" s="44"/>
      <c r="O26" s="45"/>
      <c r="P26" s="46"/>
    </row>
    <row r="27" spans="1:16" ht="16.5" thickBot="1">
      <c r="A27" s="57"/>
      <c r="B27" s="49" t="s">
        <v>7</v>
      </c>
      <c r="C27" s="50">
        <f t="shared" ref="C27:H27" si="2">SUM(C18:C26)</f>
        <v>766</v>
      </c>
      <c r="D27" s="50">
        <f t="shared" si="2"/>
        <v>22.240000000000002</v>
      </c>
      <c r="E27" s="50">
        <f t="shared" si="2"/>
        <v>27.2</v>
      </c>
      <c r="F27" s="50">
        <f t="shared" si="2"/>
        <v>86.86</v>
      </c>
      <c r="G27" s="50">
        <f t="shared" si="2"/>
        <v>681.2</v>
      </c>
      <c r="H27" s="58">
        <f t="shared" si="2"/>
        <v>80.87</v>
      </c>
      <c r="I27" s="59"/>
      <c r="J27" s="49" t="s">
        <v>7</v>
      </c>
      <c r="K27" s="50">
        <f t="shared" ref="K27:P27" si="3">SUM(K18:K26)</f>
        <v>521</v>
      </c>
      <c r="L27" s="50">
        <f t="shared" si="3"/>
        <v>17.93</v>
      </c>
      <c r="M27" s="50">
        <f t="shared" si="3"/>
        <v>20.12</v>
      </c>
      <c r="N27" s="50">
        <f t="shared" si="3"/>
        <v>55.14</v>
      </c>
      <c r="O27" s="50">
        <f t="shared" si="3"/>
        <v>473.36</v>
      </c>
      <c r="P27" s="51">
        <f t="shared" si="3"/>
        <v>70.02</v>
      </c>
    </row>
    <row r="28" spans="1:16">
      <c r="B28" s="89" t="s">
        <v>4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1:16">
      <c r="B29" s="90" t="s">
        <v>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L18" sqref="L18"/>
    </sheetView>
  </sheetViews>
  <sheetFormatPr defaultColWidth="8.7109375" defaultRowHeight="15.75"/>
  <cols>
    <col min="1" max="1" width="7.85546875" style="60" customWidth="1"/>
    <col min="2" max="2" width="35.140625" style="1" customWidth="1"/>
    <col min="3" max="3" width="10.28515625" style="1" customWidth="1"/>
    <col min="4" max="5" width="3.140625" style="86" bestFit="1" customWidth="1"/>
    <col min="6" max="6" width="4" style="86" bestFit="1" customWidth="1"/>
    <col min="7" max="7" width="6.140625" style="86" bestFit="1" customWidth="1"/>
    <col min="8" max="8" width="10.28515625" style="1" customWidth="1"/>
    <col min="9" max="16384" width="8.7109375" style="2"/>
  </cols>
  <sheetData>
    <row r="1" spans="1:8" ht="12.75">
      <c r="B1" s="2"/>
      <c r="C1" s="100" t="s">
        <v>17</v>
      </c>
      <c r="D1" s="100"/>
      <c r="E1" s="100"/>
      <c r="F1" s="100"/>
      <c r="G1" s="2"/>
      <c r="H1" s="2"/>
    </row>
    <row r="2" spans="1:8" ht="12.75">
      <c r="B2" s="2"/>
      <c r="C2" s="100"/>
      <c r="D2" s="100"/>
      <c r="E2" s="100"/>
      <c r="F2" s="100"/>
      <c r="G2" s="2"/>
      <c r="H2" s="2"/>
    </row>
    <row r="3" spans="1:8">
      <c r="B3" s="2"/>
      <c r="C3" s="100" t="s">
        <v>11</v>
      </c>
      <c r="D3" s="100"/>
      <c r="E3" s="100"/>
      <c r="F3" s="100"/>
      <c r="G3" s="2"/>
      <c r="H3" s="2"/>
    </row>
    <row r="4" spans="1:8" ht="16.5" thickBot="1">
      <c r="B4" s="104" t="s">
        <v>39</v>
      </c>
      <c r="C4" s="104"/>
      <c r="D4" s="104"/>
      <c r="E4" s="104"/>
      <c r="F4" s="104"/>
      <c r="G4" s="104"/>
      <c r="H4" s="104"/>
    </row>
    <row r="5" spans="1:8" s="4" customFormat="1" ht="32.25" thickBot="1">
      <c r="A5" s="3" t="s">
        <v>16</v>
      </c>
      <c r="B5" s="61" t="s">
        <v>0</v>
      </c>
      <c r="C5" s="62" t="s">
        <v>8</v>
      </c>
      <c r="D5" s="63" t="s">
        <v>12</v>
      </c>
      <c r="E5" s="63" t="s">
        <v>13</v>
      </c>
      <c r="F5" s="63" t="s">
        <v>14</v>
      </c>
      <c r="G5" s="64" t="s">
        <v>1</v>
      </c>
      <c r="H5" s="65" t="s">
        <v>9</v>
      </c>
    </row>
    <row r="6" spans="1:8" ht="19.5" customHeight="1" thickBot="1">
      <c r="A6" s="101" t="s">
        <v>38</v>
      </c>
      <c r="B6" s="102"/>
      <c r="C6" s="102"/>
      <c r="D6" s="102"/>
      <c r="E6" s="102"/>
      <c r="F6" s="102"/>
      <c r="G6" s="102"/>
      <c r="H6" s="103"/>
    </row>
    <row r="7" spans="1:8">
      <c r="A7" s="66">
        <v>3</v>
      </c>
      <c r="B7" s="67" t="s">
        <v>34</v>
      </c>
      <c r="C7" s="68">
        <v>40</v>
      </c>
      <c r="D7" s="69">
        <v>2.36</v>
      </c>
      <c r="E7" s="69">
        <v>3.55</v>
      </c>
      <c r="F7" s="69">
        <v>7.92</v>
      </c>
      <c r="G7" s="69">
        <v>73.069999999999993</v>
      </c>
      <c r="H7" s="70">
        <v>12.54</v>
      </c>
    </row>
    <row r="8" spans="1:8">
      <c r="A8" s="5" t="s">
        <v>25</v>
      </c>
      <c r="B8" s="6" t="s">
        <v>26</v>
      </c>
      <c r="C8" s="7">
        <v>205</v>
      </c>
      <c r="D8" s="71">
        <v>7.27</v>
      </c>
      <c r="E8" s="71">
        <v>7.57</v>
      </c>
      <c r="F8" s="71">
        <v>25.06</v>
      </c>
      <c r="G8" s="8">
        <f>(F8*4)+(E8*9)+(D8*4)</f>
        <v>197.45</v>
      </c>
      <c r="H8" s="11">
        <v>17.73</v>
      </c>
    </row>
    <row r="9" spans="1:8">
      <c r="A9" s="5">
        <v>693</v>
      </c>
      <c r="B9" s="6" t="s">
        <v>27</v>
      </c>
      <c r="C9" s="7">
        <v>200</v>
      </c>
      <c r="D9" s="71">
        <v>2.4700000000000002</v>
      </c>
      <c r="E9" s="71">
        <v>2</v>
      </c>
      <c r="F9" s="71">
        <v>18</v>
      </c>
      <c r="G9" s="71">
        <v>99.88</v>
      </c>
      <c r="H9" s="11">
        <v>18.53</v>
      </c>
    </row>
    <row r="10" spans="1:8">
      <c r="A10" s="5"/>
      <c r="B10" s="6" t="s">
        <v>5</v>
      </c>
      <c r="C10" s="7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12">
        <v>2.38</v>
      </c>
    </row>
    <row r="11" spans="1:8">
      <c r="A11" s="5"/>
      <c r="B11" s="6" t="s">
        <v>6</v>
      </c>
      <c r="C11" s="7">
        <v>25</v>
      </c>
      <c r="D11" s="8">
        <v>1.6</v>
      </c>
      <c r="E11" s="8">
        <v>1</v>
      </c>
      <c r="F11" s="8">
        <v>9.6</v>
      </c>
      <c r="G11" s="8">
        <v>54</v>
      </c>
      <c r="H11" s="12">
        <v>2.1</v>
      </c>
    </row>
    <row r="12" spans="1:8">
      <c r="A12" s="72"/>
      <c r="B12" s="6" t="s">
        <v>41</v>
      </c>
      <c r="C12" s="7">
        <v>100</v>
      </c>
      <c r="D12" s="8">
        <v>4</v>
      </c>
      <c r="E12" s="8">
        <v>3</v>
      </c>
      <c r="F12" s="8">
        <v>10</v>
      </c>
      <c r="G12" s="8">
        <v>77</v>
      </c>
      <c r="H12" s="7">
        <v>53.43</v>
      </c>
    </row>
    <row r="13" spans="1:8" ht="16.5" thickBot="1">
      <c r="A13" s="15"/>
      <c r="B13" s="73"/>
      <c r="C13" s="16">
        <f t="shared" ref="C13:H13" si="0">SUM(C7:C12)</f>
        <v>601</v>
      </c>
      <c r="D13" s="16">
        <f t="shared" si="0"/>
        <v>20</v>
      </c>
      <c r="E13" s="16">
        <f t="shared" si="0"/>
        <v>17.32</v>
      </c>
      <c r="F13" s="16">
        <f t="shared" si="0"/>
        <v>85.579999999999984</v>
      </c>
      <c r="G13" s="16">
        <f t="shared" si="0"/>
        <v>572.4</v>
      </c>
      <c r="H13" s="19">
        <f t="shared" si="0"/>
        <v>106.71000000000001</v>
      </c>
    </row>
    <row r="14" spans="1:8" ht="18.75" customHeight="1" thickBot="1">
      <c r="A14" s="97" t="s">
        <v>21</v>
      </c>
      <c r="B14" s="98"/>
      <c r="C14" s="98"/>
      <c r="D14" s="98"/>
      <c r="E14" s="98"/>
      <c r="F14" s="98"/>
      <c r="G14" s="98"/>
      <c r="H14" s="99"/>
    </row>
    <row r="15" spans="1:8">
      <c r="A15" s="66">
        <v>42</v>
      </c>
      <c r="B15" s="74" t="s">
        <v>28</v>
      </c>
      <c r="C15" s="75">
        <v>100</v>
      </c>
      <c r="D15" s="76">
        <v>1.4</v>
      </c>
      <c r="E15" s="76">
        <v>4.76</v>
      </c>
      <c r="F15" s="76">
        <v>11.9</v>
      </c>
      <c r="G15" s="76">
        <f>(F15*4)+(E15*9)+(D15*4)</f>
        <v>96.039999999999992</v>
      </c>
      <c r="H15" s="77">
        <v>34.83</v>
      </c>
    </row>
    <row r="16" spans="1:8">
      <c r="A16" s="5">
        <v>124</v>
      </c>
      <c r="B16" s="6" t="s">
        <v>29</v>
      </c>
      <c r="C16" s="7">
        <v>260</v>
      </c>
      <c r="D16" s="8">
        <v>2.16</v>
      </c>
      <c r="E16" s="8">
        <v>5.31</v>
      </c>
      <c r="F16" s="8">
        <v>13</v>
      </c>
      <c r="G16" s="8">
        <f>(F16*4)+(E16*9)+(D16*4)</f>
        <v>108.42999999999999</v>
      </c>
      <c r="H16" s="9">
        <v>20.21</v>
      </c>
    </row>
    <row r="17" spans="1:8">
      <c r="A17" s="5">
        <v>124</v>
      </c>
      <c r="B17" s="6" t="s">
        <v>30</v>
      </c>
      <c r="C17" s="7">
        <v>125</v>
      </c>
      <c r="D17" s="8">
        <v>16</v>
      </c>
      <c r="E17" s="8">
        <v>16</v>
      </c>
      <c r="F17" s="8">
        <v>14</v>
      </c>
      <c r="G17" s="8">
        <f>(F17*4)+(E17*9)+(D17*4)</f>
        <v>264</v>
      </c>
      <c r="H17" s="9">
        <v>40.299999999999997</v>
      </c>
    </row>
    <row r="18" spans="1:8">
      <c r="A18" s="5">
        <v>471</v>
      </c>
      <c r="B18" s="6" t="s">
        <v>31</v>
      </c>
      <c r="C18" s="7"/>
      <c r="D18" s="8"/>
      <c r="E18" s="8"/>
      <c r="F18" s="8"/>
      <c r="G18" s="8"/>
      <c r="H18" s="9">
        <v>2.72</v>
      </c>
    </row>
    <row r="19" spans="1:8">
      <c r="A19" s="5">
        <v>246</v>
      </c>
      <c r="B19" s="13" t="s">
        <v>32</v>
      </c>
      <c r="C19" s="7">
        <v>180</v>
      </c>
      <c r="D19" s="71">
        <v>2.4</v>
      </c>
      <c r="E19" s="71">
        <v>5.04</v>
      </c>
      <c r="F19" s="71">
        <v>24</v>
      </c>
      <c r="G19" s="8">
        <f>(F19*4)+(E19*9)+(D19*4)</f>
        <v>150.96</v>
      </c>
      <c r="H19" s="18">
        <v>6.48</v>
      </c>
    </row>
    <row r="20" spans="1:8">
      <c r="A20" s="5">
        <v>246</v>
      </c>
      <c r="B20" s="13" t="s">
        <v>33</v>
      </c>
      <c r="C20" s="7">
        <v>200</v>
      </c>
      <c r="D20" s="8">
        <v>0</v>
      </c>
      <c r="E20" s="8">
        <v>0.5</v>
      </c>
      <c r="F20" s="8">
        <v>24.5</v>
      </c>
      <c r="G20" s="8">
        <f>(F20*4)+(E20*9)+(D20*4)</f>
        <v>102.5</v>
      </c>
      <c r="H20" s="9">
        <v>7.82</v>
      </c>
    </row>
    <row r="21" spans="1:8">
      <c r="A21" s="5">
        <v>702</v>
      </c>
      <c r="B21" s="6" t="s">
        <v>5</v>
      </c>
      <c r="C21" s="7">
        <v>31</v>
      </c>
      <c r="D21" s="8">
        <v>2.2999999999999998</v>
      </c>
      <c r="E21" s="8">
        <v>0.2</v>
      </c>
      <c r="F21" s="8">
        <v>15</v>
      </c>
      <c r="G21" s="8">
        <f>(F21*4)+(E21*9)+(D21*4)</f>
        <v>71</v>
      </c>
      <c r="H21" s="9">
        <v>2.38</v>
      </c>
    </row>
    <row r="22" spans="1:8">
      <c r="A22" s="5"/>
      <c r="B22" s="6" t="s">
        <v>6</v>
      </c>
      <c r="C22" s="7">
        <v>25</v>
      </c>
      <c r="D22" s="8">
        <v>1.6</v>
      </c>
      <c r="E22" s="8">
        <v>1</v>
      </c>
      <c r="F22" s="8">
        <v>9.6</v>
      </c>
      <c r="G22" s="8">
        <v>54</v>
      </c>
      <c r="H22" s="9">
        <v>2.1</v>
      </c>
    </row>
    <row r="23" spans="1:8">
      <c r="A23" s="5"/>
      <c r="B23" s="6"/>
      <c r="C23" s="10">
        <f t="shared" ref="C23:H23" si="1">SUM(C15:C22)</f>
        <v>921</v>
      </c>
      <c r="D23" s="78">
        <f t="shared" si="1"/>
        <v>25.86</v>
      </c>
      <c r="E23" s="78">
        <f t="shared" si="1"/>
        <v>32.81</v>
      </c>
      <c r="F23" s="78">
        <f t="shared" si="1"/>
        <v>112</v>
      </c>
      <c r="G23" s="78">
        <f t="shared" si="1"/>
        <v>846.93</v>
      </c>
      <c r="H23" s="14">
        <f t="shared" si="1"/>
        <v>116.84</v>
      </c>
    </row>
    <row r="24" spans="1:8">
      <c r="A24" s="72"/>
      <c r="B24" s="79"/>
      <c r="C24" s="80"/>
      <c r="D24" s="81"/>
      <c r="E24" s="81"/>
      <c r="F24" s="81"/>
      <c r="G24" s="81"/>
      <c r="H24" s="82"/>
    </row>
    <row r="25" spans="1:8" ht="16.5" thickBot="1">
      <c r="A25" s="83"/>
      <c r="B25" s="84" t="s">
        <v>7</v>
      </c>
      <c r="C25" s="16">
        <f t="shared" ref="C25:H25" si="2">C13+C23</f>
        <v>1522</v>
      </c>
      <c r="D25" s="85">
        <f t="shared" si="2"/>
        <v>45.86</v>
      </c>
      <c r="E25" s="85">
        <f t="shared" si="2"/>
        <v>50.13</v>
      </c>
      <c r="F25" s="85">
        <f t="shared" si="2"/>
        <v>197.57999999999998</v>
      </c>
      <c r="G25" s="16">
        <f t="shared" si="2"/>
        <v>1419.33</v>
      </c>
      <c r="H25" s="17">
        <f t="shared" si="2"/>
        <v>223.55</v>
      </c>
    </row>
    <row r="26" spans="1:8">
      <c r="B26" s="95" t="s">
        <v>15</v>
      </c>
      <c r="C26" s="95"/>
      <c r="D26" s="95"/>
      <c r="E26" s="95"/>
      <c r="F26" s="95"/>
      <c r="G26" s="95"/>
      <c r="H26" s="95"/>
    </row>
    <row r="27" spans="1:8">
      <c r="B27" s="96" t="s">
        <v>20</v>
      </c>
      <c r="C27" s="96"/>
      <c r="D27" s="96"/>
      <c r="E27" s="96"/>
      <c r="F27" s="96"/>
      <c r="G27" s="96"/>
      <c r="H27" s="96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05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2023-11-29T02:28:48Z</cp:lastPrinted>
  <dcterms:created xsi:type="dcterms:W3CDTF">1996-10-08T23:32:33Z</dcterms:created>
  <dcterms:modified xsi:type="dcterms:W3CDTF">2024-02-02T06:24:39Z</dcterms:modified>
</cp:coreProperties>
</file>