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7" sheetId="6" r:id="rId1"/>
    <sheet name="17 овз" sheetId="7" r:id="rId2"/>
  </sheets>
  <calcPr calcId="124519" refMode="R1C1"/>
</workbook>
</file>

<file path=xl/calcChain.xml><?xml version="1.0" encoding="utf-8"?>
<calcChain xmlns="http://schemas.openxmlformats.org/spreadsheetml/2006/main">
  <c r="C24" i="7"/>
  <c r="D24"/>
  <c r="E24"/>
  <c r="F24"/>
  <c r="G24"/>
  <c r="H24"/>
  <c r="C22"/>
  <c r="D22"/>
  <c r="E22"/>
  <c r="F22"/>
  <c r="G22"/>
  <c r="H22"/>
  <c r="G20"/>
  <c r="G19"/>
  <c r="G18"/>
  <c r="G15"/>
  <c r="G14"/>
  <c r="G10"/>
  <c r="G12"/>
  <c r="O21" i="6"/>
  <c r="O20"/>
  <c r="O18"/>
  <c r="O26"/>
  <c r="O10"/>
  <c r="O9"/>
  <c r="O7"/>
  <c r="G22"/>
  <c r="G18"/>
  <c r="G26"/>
  <c r="G10"/>
  <c r="G7"/>
  <c r="G16"/>
  <c r="C12" i="7"/>
  <c r="D12"/>
  <c r="E12"/>
  <c r="F12"/>
  <c r="H12"/>
  <c r="N26" i="6"/>
  <c r="M26"/>
  <c r="L26"/>
  <c r="K26"/>
  <c r="O16"/>
  <c r="N16"/>
  <c r="M16"/>
  <c r="L16"/>
  <c r="K16"/>
  <c r="C26"/>
  <c r="D26"/>
  <c r="E26"/>
  <c r="F26"/>
  <c r="C16"/>
  <c r="D16"/>
  <c r="E16"/>
  <c r="F16"/>
  <c r="H26"/>
  <c r="H16"/>
  <c r="P26"/>
  <c r="P16"/>
</calcChain>
</file>

<file path=xl/sharedStrings.xml><?xml version="1.0" encoding="utf-8"?>
<sst xmlns="http://schemas.openxmlformats.org/spreadsheetml/2006/main" count="81" uniqueCount="39">
  <si>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</si>
  <si>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</si>
  <si>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</si>
  <si>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</si>
  <si>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</si>
  <si>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</si>
  <si>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</si>
  <si>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</si>
  <si>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</si>
  <si>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</si>
  <si>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</si>
  <si>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</si>
  <si>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</si>
  <si>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</si>
  <si>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</si>
  <si>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</si>
  <si>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</si>
  <si>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</si>
  <si>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</si>
  <si>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</si>
  <si>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</si>
  <si>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</si>
  <si>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</si>
  <si>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</si>
  <si>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</si>
  <si>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Меню 17 сентября 2024г.</t>
  </si>
  <si>
    <t>Салат из капусты</t>
  </si>
  <si>
    <t>Гуляш</t>
  </si>
  <si>
    <t>Картофельное пюре</t>
  </si>
  <si>
    <t>Борщ</t>
  </si>
  <si>
    <t>Меню на 17 сентября 2024г.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</si>
  <si>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</si>
  <si>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</si>
  <si>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</si>
  <si>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</si>
  <si>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</si>
  <si>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</si>
  <si>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Компот с/ф курага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</si>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</sst>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J22" sqref="J22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>
      <c r="B1" s="1"/>
      <c r="K1" s="62"/>
      <c r="L1" s="62"/>
      <c r="M1" s="62"/>
      <c r="N1" s="62"/>
      <c r="O1" s="62"/>
      <c r="P1" s="62"/>
    </row>
    <row r="2" spans="1:16">
      <c r="K2" s="62" t="s">
        <v>10</v>
      </c>
      <c r="L2" s="62"/>
      <c r="M2" s="62"/>
      <c r="N2" s="62"/>
      <c r="O2" s="62"/>
      <c r="P2" s="62"/>
    </row>
    <row r="3" spans="1:16">
      <c r="K3" s="64" t="s">
        <v>2</v>
      </c>
      <c r="L3" s="64"/>
      <c r="M3" s="64"/>
      <c r="N3" s="64"/>
      <c r="O3" s="64"/>
      <c r="P3" s="64"/>
    </row>
    <row r="4" spans="1:16" ht="16.5" thickBot="1">
      <c r="C4" s="63" t="s">
        <v>25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>
      <c r="A5" s="16" t="s">
        <v>15</v>
      </c>
      <c r="B5" s="35" t="s">
        <v>0</v>
      </c>
      <c r="C5" s="35" t="s">
        <v>8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9</v>
      </c>
      <c r="I5" s="16" t="s">
        <v>15</v>
      </c>
      <c r="J5" s="35" t="s">
        <v>0</v>
      </c>
      <c r="K5" s="35" t="s">
        <v>8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9</v>
      </c>
    </row>
    <row r="6" spans="1:16">
      <c r="A6" s="67" t="s">
        <v>21</v>
      </c>
      <c r="B6" s="68"/>
      <c r="C6" s="68"/>
      <c r="D6" s="68"/>
      <c r="E6" s="68"/>
      <c r="F6" s="68"/>
      <c r="G6" s="68"/>
      <c r="H6" s="69"/>
      <c r="I6" s="67" t="s">
        <v>17</v>
      </c>
      <c r="J6" s="68"/>
      <c r="K6" s="68"/>
      <c r="L6" s="68"/>
      <c r="M6" s="68"/>
      <c r="N6" s="68"/>
      <c r="O6" s="68"/>
      <c r="P6" s="69"/>
    </row>
    <row r="7" spans="1:16">
      <c r="A7" s="18">
        <v>42</v>
      </c>
      <c r="B7" s="21" t="s">
        <v>26</v>
      </c>
      <c r="C7" s="53">
        <v>60</v>
      </c>
      <c r="D7" s="44">
        <v>0.94</v>
      </c>
      <c r="E7" s="44">
        <v>3.06</v>
      </c>
      <c r="F7" s="44">
        <v>5.99</v>
      </c>
      <c r="G7" s="44">
        <f>(F7*4)+(E7*9)+(D7*4)</f>
        <v>55.26</v>
      </c>
      <c r="H7" s="50">
        <v>7.91</v>
      </c>
      <c r="I7" s="18">
        <v>42</v>
      </c>
      <c r="J7" s="21" t="s">
        <v>26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>
      <c r="A8" s="18">
        <v>437</v>
      </c>
      <c r="B8" s="20" t="s">
        <v>27</v>
      </c>
      <c r="C8" s="54">
        <v>80</v>
      </c>
      <c r="D8" s="43">
        <v>18</v>
      </c>
      <c r="E8" s="43">
        <v>16.5</v>
      </c>
      <c r="F8" s="43">
        <v>7</v>
      </c>
      <c r="G8" s="43">
        <v>248.5</v>
      </c>
      <c r="H8" s="55">
        <v>63.05</v>
      </c>
      <c r="I8" s="18">
        <v>437</v>
      </c>
      <c r="J8" s="20" t="s">
        <v>27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8">
        <v>63.05</v>
      </c>
    </row>
    <row r="9" spans="1:16">
      <c r="A9" s="18">
        <v>520</v>
      </c>
      <c r="B9" s="20" t="s">
        <v>28</v>
      </c>
      <c r="C9" s="22">
        <v>150</v>
      </c>
      <c r="D9" s="57">
        <v>2.97</v>
      </c>
      <c r="E9" s="57">
        <v>5.3</v>
      </c>
      <c r="F9" s="57">
        <v>26.1</v>
      </c>
      <c r="G9" s="57">
        <v>164</v>
      </c>
      <c r="H9" s="56">
        <v>25.21</v>
      </c>
      <c r="I9" s="18">
        <v>520</v>
      </c>
      <c r="J9" s="20" t="s">
        <v>28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>
      <c r="A10" s="18">
        <v>685</v>
      </c>
      <c r="B10" s="20" t="s">
        <v>23</v>
      </c>
      <c r="C10" s="22">
        <v>200</v>
      </c>
      <c r="D10" s="44">
        <v>0</v>
      </c>
      <c r="E10" s="44">
        <v>0</v>
      </c>
      <c r="F10" s="44">
        <v>7</v>
      </c>
      <c r="G10" s="44">
        <f>(F10*4)+(E10*9)+(D10*4)</f>
        <v>28</v>
      </c>
      <c r="H10" s="31">
        <v>3.13</v>
      </c>
      <c r="I10" s="18">
        <v>685</v>
      </c>
      <c r="J10" s="20" t="s">
        <v>23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>
      <c r="A11" s="18"/>
      <c r="B11" s="20" t="s">
        <v>5</v>
      </c>
      <c r="C11" s="22">
        <v>31</v>
      </c>
      <c r="D11" s="44">
        <v>2.2999999999999998</v>
      </c>
      <c r="E11" s="44">
        <v>0.2</v>
      </c>
      <c r="F11" s="44">
        <v>15</v>
      </c>
      <c r="G11" s="44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>
      <c r="A12" s="18"/>
      <c r="B12" s="20" t="s">
        <v>6</v>
      </c>
      <c r="C12" s="22">
        <v>25</v>
      </c>
      <c r="D12" s="44">
        <v>1.6</v>
      </c>
      <c r="E12" s="44">
        <v>1</v>
      </c>
      <c r="F12" s="44">
        <v>9.6</v>
      </c>
      <c r="G12" s="44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>
      <c r="A13" s="18"/>
      <c r="B13" s="20"/>
      <c r="C13" s="22"/>
      <c r="D13" s="51"/>
      <c r="E13" s="51"/>
      <c r="F13" s="51"/>
      <c r="G13" s="44"/>
      <c r="H13" s="52"/>
      <c r="I13" s="32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7</v>
      </c>
      <c r="C16" s="29">
        <f t="shared" ref="C16:H16" si="0">SUM(C7:C15)</f>
        <v>546</v>
      </c>
      <c r="D16" s="29">
        <f t="shared" si="0"/>
        <v>25.810000000000002</v>
      </c>
      <c r="E16" s="29">
        <f t="shared" si="0"/>
        <v>26.06</v>
      </c>
      <c r="F16" s="29">
        <f t="shared" si="0"/>
        <v>70.69</v>
      </c>
      <c r="G16" s="29">
        <f t="shared" si="0"/>
        <v>620.76</v>
      </c>
      <c r="H16" s="42">
        <f t="shared" si="0"/>
        <v>103.87999999999998</v>
      </c>
      <c r="I16" s="14"/>
      <c r="J16" s="28" t="s">
        <v>7</v>
      </c>
      <c r="K16" s="29">
        <f t="shared" ref="K16:P16" si="1">SUM(K7:K15)</f>
        <v>591</v>
      </c>
      <c r="L16" s="29">
        <f t="shared" si="1"/>
        <v>25.41</v>
      </c>
      <c r="M16" s="29">
        <f t="shared" si="1"/>
        <v>28.09</v>
      </c>
      <c r="N16" s="29">
        <f t="shared" si="1"/>
        <v>70.27</v>
      </c>
      <c r="O16" s="29">
        <f t="shared" si="1"/>
        <v>635.53</v>
      </c>
      <c r="P16" s="42">
        <f t="shared" si="1"/>
        <v>112.01</v>
      </c>
    </row>
    <row r="17" spans="1:16">
      <c r="A17" s="67" t="s">
        <v>22</v>
      </c>
      <c r="B17" s="68"/>
      <c r="C17" s="68"/>
      <c r="D17" s="68"/>
      <c r="E17" s="68"/>
      <c r="F17" s="68"/>
      <c r="G17" s="68"/>
      <c r="H17" s="69"/>
      <c r="I17" s="70" t="s">
        <v>18</v>
      </c>
      <c r="J17" s="68"/>
      <c r="K17" s="68"/>
      <c r="L17" s="68"/>
      <c r="M17" s="68"/>
      <c r="N17" s="68"/>
      <c r="O17" s="68"/>
      <c r="P17" s="69"/>
    </row>
    <row r="18" spans="1:16">
      <c r="A18" s="18">
        <v>42</v>
      </c>
      <c r="B18" s="21" t="s">
        <v>26</v>
      </c>
      <c r="C18" s="53">
        <v>60</v>
      </c>
      <c r="D18" s="44">
        <v>0.94</v>
      </c>
      <c r="E18" s="44">
        <v>3.06</v>
      </c>
      <c r="F18" s="44">
        <v>5.99</v>
      </c>
      <c r="G18" s="44">
        <f>(F18*4)+(E18*9)+(D18*4)</f>
        <v>55.26</v>
      </c>
      <c r="H18" s="50">
        <v>7.91</v>
      </c>
      <c r="I18" s="18">
        <v>42</v>
      </c>
      <c r="J18" s="21" t="s">
        <v>26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>
      <c r="A19" s="18">
        <v>110</v>
      </c>
      <c r="B19" s="20" t="s">
        <v>29</v>
      </c>
      <c r="C19" s="22">
        <v>200</v>
      </c>
      <c r="D19" s="44">
        <v>1.7</v>
      </c>
      <c r="E19" s="44">
        <v>4.16</v>
      </c>
      <c r="F19" s="44">
        <v>8</v>
      </c>
      <c r="G19" s="44">
        <v>76.239999999999995</v>
      </c>
      <c r="H19" s="31">
        <v>13.31</v>
      </c>
      <c r="I19" s="18">
        <v>437</v>
      </c>
      <c r="J19" s="20" t="s">
        <v>27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8">
        <v>63.05</v>
      </c>
    </row>
    <row r="20" spans="1:16">
      <c r="A20" s="18">
        <v>437</v>
      </c>
      <c r="B20" s="20" t="s">
        <v>27</v>
      </c>
      <c r="C20" s="54">
        <v>80</v>
      </c>
      <c r="D20" s="43">
        <v>18</v>
      </c>
      <c r="E20" s="43">
        <v>16.5</v>
      </c>
      <c r="F20" s="43">
        <v>7</v>
      </c>
      <c r="G20" s="43">
        <v>248.5</v>
      </c>
      <c r="H20" s="55">
        <v>63.05</v>
      </c>
      <c r="I20" s="18">
        <v>520</v>
      </c>
      <c r="J20" s="20" t="s">
        <v>28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>
      <c r="A21" s="18">
        <v>520</v>
      </c>
      <c r="B21" s="20" t="s">
        <v>28</v>
      </c>
      <c r="C21" s="22">
        <v>150</v>
      </c>
      <c r="D21" s="57">
        <v>2.97</v>
      </c>
      <c r="E21" s="57">
        <v>5.3</v>
      </c>
      <c r="F21" s="57">
        <v>26.1</v>
      </c>
      <c r="G21" s="57">
        <v>164</v>
      </c>
      <c r="H21" s="56">
        <v>25.21</v>
      </c>
      <c r="I21" s="18">
        <v>685</v>
      </c>
      <c r="J21" s="20" t="s">
        <v>23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>
      <c r="A22" s="18">
        <v>685</v>
      </c>
      <c r="B22" s="20" t="s">
        <v>23</v>
      </c>
      <c r="C22" s="22">
        <v>200</v>
      </c>
      <c r="D22" s="44">
        <v>0</v>
      </c>
      <c r="E22" s="44">
        <v>0</v>
      </c>
      <c r="F22" s="44">
        <v>7</v>
      </c>
      <c r="G22" s="44">
        <f>(F22*4)+(E22*9)+(D22*4)</f>
        <v>28</v>
      </c>
      <c r="H22" s="31">
        <v>3.13</v>
      </c>
      <c r="I22" s="18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>
      <c r="A23" s="18"/>
      <c r="B23" s="20" t="s">
        <v>5</v>
      </c>
      <c r="C23" s="22">
        <v>31</v>
      </c>
      <c r="D23" s="44">
        <v>2.2999999999999998</v>
      </c>
      <c r="E23" s="44">
        <v>0.2</v>
      </c>
      <c r="F23" s="44">
        <v>15</v>
      </c>
      <c r="G23" s="44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>
      <c r="A24" s="18"/>
      <c r="B24" s="20"/>
      <c r="C24" s="22"/>
      <c r="D24" s="44"/>
      <c r="E24" s="44"/>
      <c r="F24" s="44"/>
      <c r="G24" s="44"/>
      <c r="H24" s="31"/>
      <c r="I24" s="47"/>
      <c r="J24" s="21"/>
      <c r="K24" s="24"/>
      <c r="L24" s="23"/>
      <c r="M24" s="23"/>
      <c r="N24" s="23"/>
      <c r="O24" s="25"/>
      <c r="P24" s="33"/>
    </row>
    <row r="25" spans="1:16">
      <c r="A25" s="18"/>
      <c r="B25" s="20"/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>
      <c r="A26" s="19"/>
      <c r="B26" s="28" t="s">
        <v>7</v>
      </c>
      <c r="C26" s="29">
        <f t="shared" ref="C26:H26" si="2">SUM(C18:C25)</f>
        <v>721</v>
      </c>
      <c r="D26" s="29">
        <f t="shared" si="2"/>
        <v>25.91</v>
      </c>
      <c r="E26" s="29">
        <f t="shared" si="2"/>
        <v>29.22</v>
      </c>
      <c r="F26" s="29">
        <f t="shared" si="2"/>
        <v>69.09</v>
      </c>
      <c r="G26" s="29">
        <f t="shared" si="2"/>
        <v>643</v>
      </c>
      <c r="H26" s="30">
        <f t="shared" si="2"/>
        <v>115.08999999999999</v>
      </c>
      <c r="I26" s="49"/>
      <c r="J26" s="28" t="s">
        <v>7</v>
      </c>
      <c r="K26" s="29">
        <f t="shared" ref="K26:P26" si="3">SUM(K18:K25)</f>
        <v>591</v>
      </c>
      <c r="L26" s="29">
        <f t="shared" si="3"/>
        <v>25.41</v>
      </c>
      <c r="M26" s="29">
        <f t="shared" si="3"/>
        <v>28.09</v>
      </c>
      <c r="N26" s="29">
        <f t="shared" si="3"/>
        <v>70.27</v>
      </c>
      <c r="O26" s="29">
        <f t="shared" si="3"/>
        <v>635.53</v>
      </c>
      <c r="P26" s="42">
        <f t="shared" si="3"/>
        <v>112.01</v>
      </c>
    </row>
    <row r="27" spans="1:16">
      <c r="B27" s="65" t="s">
        <v>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</cols>
  <sheetData>
    <row r="1" spans="1:8" ht="12.75">
      <c r="B1"/>
      <c r="C1" s="64" t="s">
        <v>16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38</v>
      </c>
      <c r="D3" s="64"/>
      <c r="E3" s="64"/>
      <c r="F3" s="64"/>
      <c r="G3"/>
      <c r="H3"/>
    </row>
    <row r="4" spans="1:8" ht="16.5" thickBot="1">
      <c r="B4" s="77" t="s">
        <v>30</v>
      </c>
      <c r="C4" s="77"/>
      <c r="D4" s="77"/>
      <c r="E4" s="77"/>
      <c r="F4" s="77"/>
      <c r="G4" s="77"/>
      <c r="H4" s="77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74" t="s">
        <v>24</v>
      </c>
      <c r="B6" s="75"/>
      <c r="C6" s="75"/>
      <c r="D6" s="75"/>
      <c r="E6" s="75"/>
      <c r="F6" s="75"/>
      <c r="G6" s="75"/>
      <c r="H6" s="76"/>
    </row>
    <row r="7" spans="1:8">
      <c r="A7" s="18">
        <v>3</v>
      </c>
      <c r="B7" s="21" t="s">
        <v>31</v>
      </c>
      <c r="C7" s="59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</row>
    <row r="8" spans="1:8">
      <c r="A8" s="18" t="s">
        <v>32</v>
      </c>
      <c r="B8" s="20" t="s">
        <v>33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</row>
    <row r="9" spans="1:8">
      <c r="A9" s="18">
        <v>693</v>
      </c>
      <c r="B9" s="20" t="s">
        <v>34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</row>
    <row r="10" spans="1:8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</row>
    <row r="11" spans="1:8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506</v>
      </c>
      <c r="D12" s="29">
        <f t="shared" si="0"/>
        <v>17.700000000000003</v>
      </c>
      <c r="E12" s="29">
        <f t="shared" si="0"/>
        <v>14.52</v>
      </c>
      <c r="F12" s="29">
        <f t="shared" si="0"/>
        <v>83.58</v>
      </c>
      <c r="G12" s="29">
        <f t="shared" si="0"/>
        <v>536</v>
      </c>
      <c r="H12" s="30">
        <f t="shared" si="0"/>
        <v>67.759999999999991</v>
      </c>
    </row>
    <row r="13" spans="1:8" ht="18.75" customHeight="1">
      <c r="A13" s="71" t="s">
        <v>20</v>
      </c>
      <c r="B13" s="72"/>
      <c r="C13" s="72"/>
      <c r="D13" s="72"/>
      <c r="E13" s="72"/>
      <c r="F13" s="72"/>
      <c r="G13" s="72"/>
      <c r="H13" s="73"/>
    </row>
    <row r="14" spans="1:8">
      <c r="A14" s="18">
        <v>42</v>
      </c>
      <c r="B14" s="21" t="s">
        <v>26</v>
      </c>
      <c r="C14" s="53">
        <v>100</v>
      </c>
      <c r="D14" s="44">
        <v>1.55</v>
      </c>
      <c r="E14" s="44">
        <v>5.09</v>
      </c>
      <c r="F14" s="44">
        <v>9.9700000000000006</v>
      </c>
      <c r="G14" s="44">
        <f>(F14*4)+(E14*9)+(D14*4)</f>
        <v>91.89</v>
      </c>
      <c r="H14" s="50">
        <v>13.15</v>
      </c>
    </row>
    <row r="15" spans="1:8">
      <c r="A15" s="18">
        <v>110</v>
      </c>
      <c r="B15" s="20" t="s">
        <v>35</v>
      </c>
      <c r="C15" s="22">
        <v>260</v>
      </c>
      <c r="D15" s="44">
        <v>2.11</v>
      </c>
      <c r="E15" s="44">
        <v>5.2</v>
      </c>
      <c r="F15" s="44">
        <v>10</v>
      </c>
      <c r="G15" s="44">
        <f>(F15*4)+(E15*9)+(D15*4)</f>
        <v>95.240000000000009</v>
      </c>
      <c r="H15" s="50">
        <v>21.61</v>
      </c>
    </row>
    <row r="16" spans="1:8">
      <c r="A16" s="18">
        <v>411</v>
      </c>
      <c r="B16" s="20" t="s">
        <v>36</v>
      </c>
      <c r="C16" s="22">
        <v>12.5</v>
      </c>
      <c r="D16" s="44"/>
      <c r="E16" s="44"/>
      <c r="F16" s="44"/>
      <c r="G16" s="44"/>
      <c r="H16" s="31">
        <v>19.36</v>
      </c>
    </row>
    <row r="17" spans="1:8">
      <c r="A17" s="18">
        <v>437</v>
      </c>
      <c r="B17" s="20" t="s">
        <v>27</v>
      </c>
      <c r="C17" s="54">
        <v>100</v>
      </c>
      <c r="D17" s="43">
        <v>18</v>
      </c>
      <c r="E17" s="43">
        <v>16.5</v>
      </c>
      <c r="F17" s="43">
        <v>7</v>
      </c>
      <c r="G17" s="43">
        <v>248.5</v>
      </c>
      <c r="H17" s="58">
        <v>78.760000000000005</v>
      </c>
    </row>
    <row r="18" spans="1:8">
      <c r="A18" s="18">
        <v>520</v>
      </c>
      <c r="B18" s="20" t="s">
        <v>28</v>
      </c>
      <c r="C18" s="22">
        <v>180</v>
      </c>
      <c r="D18" s="44">
        <v>3.56</v>
      </c>
      <c r="E18" s="44">
        <v>6.3</v>
      </c>
      <c r="F18" s="44">
        <v>31.3</v>
      </c>
      <c r="G18" s="44">
        <f>(F18*4)+(E18*9)+(D18*4)</f>
        <v>196.14000000000001</v>
      </c>
      <c r="H18" s="56">
        <v>30.2</v>
      </c>
    </row>
    <row r="19" spans="1:8">
      <c r="A19" s="18">
        <v>639</v>
      </c>
      <c r="B19" s="20" t="s">
        <v>37</v>
      </c>
      <c r="C19" s="22">
        <v>200</v>
      </c>
      <c r="D19" s="44">
        <v>1</v>
      </c>
      <c r="E19" s="44">
        <v>1</v>
      </c>
      <c r="F19" s="44">
        <v>31.5</v>
      </c>
      <c r="G19" s="44">
        <f>(F19*4)+(E19*9)+(D19*4)</f>
        <v>139</v>
      </c>
      <c r="H19" s="31">
        <v>16.75</v>
      </c>
    </row>
    <row r="20" spans="1:8">
      <c r="A20" s="18"/>
      <c r="B20" s="20" t="s">
        <v>5</v>
      </c>
      <c r="C20" s="22">
        <v>31</v>
      </c>
      <c r="D20" s="44">
        <v>2.2999999999999998</v>
      </c>
      <c r="E20" s="44">
        <v>0.2</v>
      </c>
      <c r="F20" s="44">
        <v>15</v>
      </c>
      <c r="G20" s="44">
        <f>(F20*4)+(E20*9)+(D20*4)</f>
        <v>71</v>
      </c>
      <c r="H20" s="31">
        <v>2.48</v>
      </c>
    </row>
    <row r="21" spans="1:8">
      <c r="A21" s="18"/>
      <c r="B21" s="20" t="s">
        <v>6</v>
      </c>
      <c r="C21" s="22">
        <v>25</v>
      </c>
      <c r="D21" s="44">
        <v>1.6</v>
      </c>
      <c r="E21" s="44">
        <v>1</v>
      </c>
      <c r="F21" s="44">
        <v>9.6</v>
      </c>
      <c r="G21" s="44">
        <v>54</v>
      </c>
      <c r="H21" s="31">
        <v>2.1</v>
      </c>
    </row>
    <row r="22" spans="1:8">
      <c r="A22" s="13"/>
      <c r="B22" s="40"/>
      <c r="C22" s="60">
        <f t="shared" ref="C22:H22" si="1">SUM(C14:C21)</f>
        <v>908.5</v>
      </c>
      <c r="D22" s="61">
        <f t="shared" si="1"/>
        <v>30.12</v>
      </c>
      <c r="E22" s="61">
        <f t="shared" si="1"/>
        <v>35.29</v>
      </c>
      <c r="F22" s="61">
        <f t="shared" si="1"/>
        <v>114.36999999999999</v>
      </c>
      <c r="G22" s="61">
        <f t="shared" si="1"/>
        <v>895.77</v>
      </c>
      <c r="H22" s="27">
        <f t="shared" si="1"/>
        <v>184.40999999999997</v>
      </c>
    </row>
    <row r="23" spans="1:8">
      <c r="A23" s="13"/>
      <c r="B23" s="40"/>
      <c r="C23" s="26"/>
      <c r="D23" s="41"/>
      <c r="E23" s="41"/>
      <c r="F23" s="41"/>
      <c r="G23" s="41"/>
      <c r="H23" s="27"/>
    </row>
    <row r="24" spans="1:8" ht="16.5" thickBot="1">
      <c r="A24" s="17"/>
      <c r="B24" s="45" t="s">
        <v>7</v>
      </c>
      <c r="C24" s="29">
        <f t="shared" ref="C24:H24" si="2">C12+C22</f>
        <v>1414.5</v>
      </c>
      <c r="D24" s="29">
        <f t="shared" si="2"/>
        <v>47.820000000000007</v>
      </c>
      <c r="E24" s="29">
        <f t="shared" si="2"/>
        <v>49.81</v>
      </c>
      <c r="F24" s="29">
        <f t="shared" si="2"/>
        <v>197.95</v>
      </c>
      <c r="G24" s="29">
        <f t="shared" si="2"/>
        <v>1431.77</v>
      </c>
      <c r="H24" s="42">
        <f t="shared" si="2"/>
        <v>252.16999999999996</v>
      </c>
    </row>
    <row r="25" spans="1:8">
      <c r="B25" s="65" t="s">
        <v>14</v>
      </c>
      <c r="C25" s="65"/>
      <c r="D25" s="65"/>
      <c r="E25" s="65"/>
      <c r="F25" s="65"/>
      <c r="G25" s="65"/>
      <c r="H25" s="65"/>
    </row>
    <row r="26" spans="1:8">
      <c r="B26" s="66" t="s">
        <v>19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2024-09-11T01:56:04Z</cp:lastPrinted>
  <dcterms:created xsi:type="dcterms:W3CDTF">1996-10-08T23:32:33Z</dcterms:created>
  <dcterms:modified xsi:type="dcterms:W3CDTF">2024-09-16T03:30:08Z</dcterms:modified>
</cp:coreProperties>
</file>