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7" sheetId="6" r:id="rId1"/>
    <sheet name="27 овз" sheetId="7" r:id="rId2"/>
  </sheets>
  <calcPr calcId="162913" refMode="R1C1"/>
</workbook>
</file>

<file path=xl/calcChain.xml><?xml version="1.0" encoding="utf-8"?>
<calcChain xmlns="http://schemas.openxmlformats.org/spreadsheetml/2006/main">
  <c r="G21" i="6"/>
  <c r="G23"/>
  <c r="G22"/>
  <c r="G20"/>
  <c r="G19"/>
  <c r="G18"/>
  <c r="G26"/>
  <c r="H24" i="7"/>
  <c r="H22"/>
  <c r="G20"/>
  <c r="G19"/>
  <c r="G18"/>
  <c r="G17"/>
  <c r="G16"/>
  <c r="G15"/>
  <c r="G11"/>
  <c r="G10"/>
  <c r="G9"/>
  <c r="G8"/>
  <c r="G13"/>
  <c r="G24"/>
  <c r="O22" i="6"/>
  <c r="O21"/>
  <c r="O20"/>
  <c r="O19"/>
  <c r="O26"/>
  <c r="O18"/>
  <c r="O11"/>
  <c r="O10"/>
  <c r="O9"/>
  <c r="O8"/>
  <c r="O16"/>
  <c r="O7"/>
  <c r="G11"/>
  <c r="G10"/>
  <c r="G8"/>
  <c r="G7"/>
  <c r="K26"/>
  <c r="L26"/>
  <c r="M26"/>
  <c r="N26"/>
  <c r="P26"/>
  <c r="D13" i="7"/>
  <c r="D24"/>
  <c r="E13"/>
  <c r="F13"/>
  <c r="C13"/>
  <c r="H13"/>
  <c r="C24"/>
  <c r="E24"/>
  <c r="F24"/>
  <c r="C26" i="6"/>
  <c r="D26"/>
  <c r="E26"/>
  <c r="F26"/>
  <c r="K16"/>
  <c r="L16"/>
  <c r="M16"/>
  <c r="N16"/>
  <c r="C16"/>
  <c r="D16"/>
  <c r="E16"/>
  <c r="F16"/>
  <c r="G16"/>
  <c r="P16"/>
  <c r="H16"/>
  <c r="H26"/>
</calcChain>
</file>

<file path=xl/sharedStrings.xml><?xml version="1.0" encoding="utf-8"?>
<sst xmlns="http://schemas.openxmlformats.org/spreadsheetml/2006/main" count="87" uniqueCount="38">
  <si>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</si>
  <si>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</si>
  <si>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</si>
  <si>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</si>
  <si>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</si>
  <si>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</si>
  <si>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</si>
  <si>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</si>
  <si>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</si>
  <si>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</si>
  <si>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</si>
  <si>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</si>
  <si>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</si>
  <si>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</si>
  <si>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</si>
  <si>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</si>
  <si>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</si>
  <si>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</si>
  <si>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</si>
  <si>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</si>
  <si>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</si>
  <si>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</si>
  <si>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</si>
  <si>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</si>
  <si>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Завтрак (ОВЗ)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</si>
  <si>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</si>
  <si>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</si>
  <si>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</si>
  <si>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</si>
  <si>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</si>
  <si>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</si>
  <si>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</si>
  <si>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</si>
  <si>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</si>
  <si>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</si>
  <si>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</si>
  <si>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Меню на 27 сентября 2024г.</t>
  </si>
  <si>
    <t>Гороховое пюре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</si>
</sst>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D24" sqref="D24"/>
    </sheetView>
  </sheetViews>
  <sheetFormatPr defaultRowHeight="15.75"/>
  <cols>
    <col min="1" max="1" width="7.7109375" style="5" customWidth="1"/>
    <col min="2" max="2" width="38.42578125" style="3" customWidth="1"/>
    <col min="3" max="3" width="10.28515625" style="3" customWidth="1"/>
    <col min="4" max="6" width="4.42578125" style="5" customWidth="1"/>
    <col min="7" max="7" width="5.42578125" style="5" customWidth="1"/>
    <col min="8" max="8" width="9.85546875" style="4" customWidth="1"/>
    <col min="9" max="9" width="7.42578125" style="4" customWidth="1"/>
    <col min="10" max="10" width="27.42578125" style="3" customWidth="1"/>
    <col min="11" max="11" width="9.7109375" style="3" customWidth="1"/>
    <col min="12" max="12" width="3.140625" style="6" bestFit="1" customWidth="1"/>
    <col min="13" max="15" width="4" style="6" customWidth="1"/>
    <col min="16" max="16" width="9.85546875" style="4" bestFit="1" customWidth="1"/>
  </cols>
  <sheetData>
    <row r="1" spans="1:16">
      <c r="B1" s="2"/>
      <c r="K1" s="62"/>
      <c r="L1" s="62"/>
      <c r="M1" s="62"/>
      <c r="N1" s="62"/>
      <c r="O1" s="62"/>
      <c r="P1" s="62"/>
    </row>
    <row r="2" spans="1:16">
      <c r="K2" s="62" t="s">
        <v>10</v>
      </c>
      <c r="L2" s="62"/>
      <c r="M2" s="62"/>
      <c r="N2" s="62"/>
      <c r="O2" s="62"/>
      <c r="P2" s="62"/>
    </row>
    <row r="3" spans="1:16">
      <c r="K3" s="64" t="s">
        <v>2</v>
      </c>
      <c r="L3" s="64"/>
      <c r="M3" s="64"/>
      <c r="N3" s="64"/>
      <c r="O3" s="64"/>
      <c r="P3" s="64"/>
    </row>
    <row r="4" spans="1:16" ht="16.5" thickBot="1">
      <c r="C4" s="63" t="s">
        <v>36</v>
      </c>
      <c r="D4" s="63"/>
      <c r="E4" s="63"/>
      <c r="F4" s="63"/>
      <c r="G4" s="63"/>
      <c r="H4" s="63"/>
      <c r="I4" s="63"/>
      <c r="J4" s="63"/>
    </row>
    <row r="5" spans="1:16" s="7" customFormat="1" ht="32.25" customHeight="1" thickBot="1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>
      <c r="A6" s="67" t="s">
        <v>22</v>
      </c>
      <c r="B6" s="68"/>
      <c r="C6" s="68"/>
      <c r="D6" s="68"/>
      <c r="E6" s="68"/>
      <c r="F6" s="68"/>
      <c r="G6" s="68"/>
      <c r="H6" s="69"/>
      <c r="I6" s="67" t="s">
        <v>18</v>
      </c>
      <c r="J6" s="68"/>
      <c r="K6" s="68"/>
      <c r="L6" s="68"/>
      <c r="M6" s="68"/>
      <c r="N6" s="68"/>
      <c r="O6" s="68"/>
      <c r="P6" s="69"/>
    </row>
    <row r="7" spans="1:16">
      <c r="A7" s="19" t="s">
        <v>25</v>
      </c>
      <c r="B7" s="22" t="s">
        <v>26</v>
      </c>
      <c r="C7" s="1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3">
        <v>11.98</v>
      </c>
      <c r="I7" s="19" t="s">
        <v>25</v>
      </c>
      <c r="J7" s="22" t="s">
        <v>26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57">
        <v>19.97</v>
      </c>
    </row>
    <row r="8" spans="1:16">
      <c r="A8" s="19">
        <v>499</v>
      </c>
      <c r="B8" s="22" t="s">
        <v>27</v>
      </c>
      <c r="C8" s="1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3">
        <v>38.770000000000003</v>
      </c>
      <c r="I8" s="19">
        <v>499</v>
      </c>
      <c r="J8" s="22" t="s">
        <v>27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7">
        <v>38.770000000000003</v>
      </c>
    </row>
    <row r="9" spans="1:16">
      <c r="A9" s="19">
        <v>520</v>
      </c>
      <c r="B9" s="21" t="s">
        <v>28</v>
      </c>
      <c r="C9" s="1">
        <v>150</v>
      </c>
      <c r="D9" s="54">
        <v>2.97</v>
      </c>
      <c r="E9" s="54">
        <v>5.3</v>
      </c>
      <c r="F9" s="54">
        <v>26.1</v>
      </c>
      <c r="G9" s="54">
        <v>164</v>
      </c>
      <c r="H9" s="56">
        <v>25.21</v>
      </c>
      <c r="I9" s="19">
        <v>520</v>
      </c>
      <c r="J9" s="21" t="s">
        <v>28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>
      <c r="A10" s="19">
        <v>705</v>
      </c>
      <c r="B10" s="22" t="s">
        <v>29</v>
      </c>
      <c r="C10" s="1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3">
        <v>13.66</v>
      </c>
      <c r="I10" s="19">
        <v>685</v>
      </c>
      <c r="J10" s="21" t="s">
        <v>31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>
      <c r="A13" s="38"/>
      <c r="B13" s="22"/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>
      <c r="A14" s="36"/>
      <c r="B14" s="22"/>
      <c r="C14" s="51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>
      <c r="A15" s="36"/>
      <c r="B15" s="22"/>
      <c r="C15" s="51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>
      <c r="A16" s="15"/>
      <c r="B16" s="30" t="s">
        <v>7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48">
        <f t="shared" si="0"/>
        <v>94.2</v>
      </c>
      <c r="I16" s="15"/>
      <c r="J16" s="30" t="s">
        <v>7</v>
      </c>
      <c r="K16" s="31">
        <f t="shared" ref="K16:P16" si="1">SUM(K7:K15)</f>
        <v>636</v>
      </c>
      <c r="L16" s="31">
        <f t="shared" si="1"/>
        <v>24.76</v>
      </c>
      <c r="M16" s="31">
        <f t="shared" si="1"/>
        <v>28.47</v>
      </c>
      <c r="N16" s="31">
        <f t="shared" si="1"/>
        <v>86.429999999999993</v>
      </c>
      <c r="O16" s="31">
        <f t="shared" si="1"/>
        <v>701.19</v>
      </c>
      <c r="P16" s="32">
        <f t="shared" si="1"/>
        <v>96.649999999999991</v>
      </c>
    </row>
    <row r="17" spans="1:16">
      <c r="A17" s="67" t="s">
        <v>23</v>
      </c>
      <c r="B17" s="68"/>
      <c r="C17" s="68"/>
      <c r="D17" s="68"/>
      <c r="E17" s="68"/>
      <c r="F17" s="68"/>
      <c r="G17" s="68"/>
      <c r="H17" s="69"/>
      <c r="I17" s="70" t="s">
        <v>19</v>
      </c>
      <c r="J17" s="71"/>
      <c r="K17" s="71"/>
      <c r="L17" s="71"/>
      <c r="M17" s="71"/>
      <c r="N17" s="71"/>
      <c r="O17" s="71"/>
      <c r="P17" s="72"/>
    </row>
    <row r="18" spans="1:16">
      <c r="A18" s="23" t="s">
        <v>25</v>
      </c>
      <c r="B18" s="22" t="s">
        <v>26</v>
      </c>
      <c r="C18" s="24">
        <v>60</v>
      </c>
      <c r="D18" s="33">
        <v>0.79</v>
      </c>
      <c r="E18" s="33">
        <v>6.04</v>
      </c>
      <c r="F18" s="33">
        <v>2.84</v>
      </c>
      <c r="G18" s="33">
        <f t="shared" ref="G18:G23" si="2">(F18*4)+(E18*9)+(D18*4)</f>
        <v>68.88</v>
      </c>
      <c r="H18" s="60">
        <v>11.98</v>
      </c>
      <c r="I18" s="19" t="s">
        <v>25</v>
      </c>
      <c r="J18" s="22" t="s">
        <v>26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57">
        <v>19.97</v>
      </c>
    </row>
    <row r="19" spans="1:16">
      <c r="A19" s="23">
        <v>142</v>
      </c>
      <c r="B19" s="21" t="s">
        <v>30</v>
      </c>
      <c r="C19" s="24">
        <v>212.5</v>
      </c>
      <c r="D19" s="33">
        <v>4.8</v>
      </c>
      <c r="E19" s="33">
        <v>6.38</v>
      </c>
      <c r="F19" s="33">
        <v>10.4</v>
      </c>
      <c r="G19" s="33">
        <f t="shared" si="2"/>
        <v>118.22000000000001</v>
      </c>
      <c r="H19" s="60">
        <v>18.57</v>
      </c>
      <c r="I19" s="19">
        <v>499</v>
      </c>
      <c r="J19" s="22" t="s">
        <v>27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7">
        <v>38.770000000000003</v>
      </c>
    </row>
    <row r="20" spans="1:16">
      <c r="A20" s="23">
        <v>499</v>
      </c>
      <c r="B20" s="22" t="s">
        <v>27</v>
      </c>
      <c r="C20" s="24">
        <v>75</v>
      </c>
      <c r="D20" s="33">
        <v>16</v>
      </c>
      <c r="E20" s="33">
        <v>10.9</v>
      </c>
      <c r="F20" s="33">
        <v>18.8</v>
      </c>
      <c r="G20" s="33">
        <f t="shared" si="2"/>
        <v>237.3</v>
      </c>
      <c r="H20" s="60">
        <v>29.09</v>
      </c>
      <c r="I20" s="19">
        <v>520</v>
      </c>
      <c r="J20" s="21" t="s">
        <v>28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>
      <c r="A21" s="23">
        <v>520</v>
      </c>
      <c r="B21" s="21" t="s">
        <v>37</v>
      </c>
      <c r="C21" s="24">
        <v>150</v>
      </c>
      <c r="D21" s="50">
        <v>2</v>
      </c>
      <c r="E21" s="50">
        <v>6</v>
      </c>
      <c r="F21" s="50">
        <v>25</v>
      </c>
      <c r="G21" s="50">
        <f t="shared" si="2"/>
        <v>162</v>
      </c>
      <c r="H21" s="61">
        <v>10</v>
      </c>
      <c r="I21" s="19">
        <v>685</v>
      </c>
      <c r="J21" s="21" t="s">
        <v>31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>
      <c r="A22" s="23">
        <v>685</v>
      </c>
      <c r="B22" s="21" t="s">
        <v>31</v>
      </c>
      <c r="C22" s="24">
        <v>200</v>
      </c>
      <c r="D22" s="33">
        <v>0</v>
      </c>
      <c r="E22" s="33">
        <v>0</v>
      </c>
      <c r="F22" s="33">
        <v>7</v>
      </c>
      <c r="G22" s="33">
        <f t="shared" si="2"/>
        <v>28</v>
      </c>
      <c r="H22" s="24">
        <v>3.13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>
      <c r="A23" s="23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 t="shared" si="2"/>
        <v>71</v>
      </c>
      <c r="H23" s="24">
        <v>2.48</v>
      </c>
      <c r="I23" s="19"/>
      <c r="J23" s="21" t="s">
        <v>6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5">
        <v>2.1</v>
      </c>
    </row>
    <row r="24" spans="1:16">
      <c r="A24" s="19"/>
      <c r="B24" s="21"/>
      <c r="C24" s="1"/>
      <c r="D24" s="33"/>
      <c r="E24" s="33"/>
      <c r="F24" s="33"/>
      <c r="G24" s="33"/>
      <c r="H24" s="35"/>
      <c r="I24" s="36"/>
      <c r="J24" s="21"/>
      <c r="K24" s="24"/>
      <c r="L24" s="33"/>
      <c r="M24" s="33"/>
      <c r="N24" s="33"/>
      <c r="O24" s="33"/>
      <c r="P24" s="35"/>
    </row>
    <row r="25" spans="1:16">
      <c r="A25" s="36"/>
      <c r="B25" s="22"/>
      <c r="C25" s="1"/>
      <c r="D25" s="33"/>
      <c r="E25" s="33"/>
      <c r="F25" s="33"/>
      <c r="G25" s="33"/>
      <c r="H25" s="35"/>
      <c r="I25" s="39"/>
      <c r="J25" s="22"/>
      <c r="K25" s="26"/>
      <c r="L25" s="25"/>
      <c r="M25" s="25"/>
      <c r="N25" s="25"/>
      <c r="O25" s="27"/>
      <c r="P25" s="37"/>
    </row>
    <row r="26" spans="1:16" ht="16.5" thickBot="1">
      <c r="A26" s="20"/>
      <c r="B26" s="30" t="s">
        <v>7</v>
      </c>
      <c r="C26" s="31">
        <f t="shared" ref="C26:H26" si="3">SUM(C18:C25)</f>
        <v>728.5</v>
      </c>
      <c r="D26" s="31">
        <f t="shared" si="3"/>
        <v>25.89</v>
      </c>
      <c r="E26" s="31">
        <f t="shared" si="3"/>
        <v>29.52</v>
      </c>
      <c r="F26" s="31">
        <f t="shared" si="3"/>
        <v>79.039999999999992</v>
      </c>
      <c r="G26" s="31">
        <f t="shared" si="3"/>
        <v>685.40000000000009</v>
      </c>
      <c r="H26" s="32">
        <f t="shared" si="3"/>
        <v>75.25</v>
      </c>
      <c r="I26" s="20"/>
      <c r="J26" s="30" t="s">
        <v>7</v>
      </c>
      <c r="K26" s="31">
        <f t="shared" ref="K26:P26" si="4">SUM(K18:K25)</f>
        <v>636</v>
      </c>
      <c r="L26" s="31">
        <f t="shared" si="4"/>
        <v>24.76</v>
      </c>
      <c r="M26" s="31">
        <f t="shared" si="4"/>
        <v>28.47</v>
      </c>
      <c r="N26" s="31">
        <f t="shared" si="4"/>
        <v>86.429999999999993</v>
      </c>
      <c r="O26" s="31">
        <f t="shared" si="4"/>
        <v>701.19</v>
      </c>
      <c r="P26" s="32">
        <f t="shared" si="4"/>
        <v>96.649999999999991</v>
      </c>
    </row>
    <row r="27" spans="1:16">
      <c r="B27" s="65" t="s">
        <v>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A14" sqref="A14:H14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64" t="s">
        <v>17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11</v>
      </c>
      <c r="D3" s="64"/>
      <c r="E3" s="64"/>
      <c r="F3" s="64"/>
      <c r="G3"/>
      <c r="H3"/>
    </row>
    <row r="4" spans="1:8" ht="16.5" thickBot="1">
      <c r="B4" s="79" t="s">
        <v>36</v>
      </c>
      <c r="C4" s="79"/>
      <c r="D4" s="79"/>
      <c r="E4" s="79"/>
      <c r="F4" s="79"/>
      <c r="G4" s="79"/>
      <c r="H4" s="79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76" t="s">
        <v>24</v>
      </c>
      <c r="B6" s="77"/>
      <c r="C6" s="77"/>
      <c r="D6" s="77"/>
      <c r="E6" s="77"/>
      <c r="F6" s="77"/>
      <c r="G6" s="77"/>
      <c r="H6" s="78"/>
    </row>
    <row r="7" spans="1:8">
      <c r="A7" s="19">
        <v>101</v>
      </c>
      <c r="B7" s="21" t="s">
        <v>32</v>
      </c>
      <c r="C7" s="55">
        <v>60</v>
      </c>
      <c r="D7" s="50">
        <v>0.66</v>
      </c>
      <c r="E7" s="50">
        <v>0</v>
      </c>
      <c r="F7" s="50">
        <v>2.52</v>
      </c>
      <c r="G7" s="50">
        <v>12</v>
      </c>
      <c r="H7" s="49">
        <v>24.4</v>
      </c>
    </row>
    <row r="8" spans="1:8">
      <c r="A8" s="19">
        <v>390</v>
      </c>
      <c r="B8" s="21" t="s">
        <v>33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56.45</v>
      </c>
    </row>
    <row r="9" spans="1:8">
      <c r="A9" s="19">
        <v>512</v>
      </c>
      <c r="B9" s="21" t="s">
        <v>34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</row>
    <row r="10" spans="1:8">
      <c r="A10" s="19">
        <v>629</v>
      </c>
      <c r="B10" s="21" t="s">
        <v>35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</row>
    <row r="11" spans="1:8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5">
        <v>2.48</v>
      </c>
    </row>
    <row r="12" spans="1:8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</row>
    <row r="13" spans="1:8" ht="16.5" thickBot="1">
      <c r="A13" s="45"/>
      <c r="B13" s="40"/>
      <c r="C13" s="31">
        <f t="shared" ref="C13:H13" si="0">SUM(C7:C12)</f>
        <v>571</v>
      </c>
      <c r="D13" s="31">
        <f t="shared" si="0"/>
        <v>23.160000000000004</v>
      </c>
      <c r="E13" s="31">
        <f t="shared" si="0"/>
        <v>15.799999999999999</v>
      </c>
      <c r="F13" s="31">
        <f t="shared" si="0"/>
        <v>112.11999999999999</v>
      </c>
      <c r="G13" s="31">
        <f t="shared" si="0"/>
        <v>682.8</v>
      </c>
      <c r="H13" s="32">
        <f t="shared" si="0"/>
        <v>108.00999999999999</v>
      </c>
    </row>
    <row r="14" spans="1:8" ht="18.75" customHeight="1">
      <c r="A14" s="73" t="s">
        <v>21</v>
      </c>
      <c r="B14" s="74"/>
      <c r="C14" s="74"/>
      <c r="D14" s="74"/>
      <c r="E14" s="74"/>
      <c r="F14" s="74"/>
      <c r="G14" s="74"/>
      <c r="H14" s="75"/>
    </row>
    <row r="15" spans="1:8">
      <c r="A15" s="19" t="s">
        <v>25</v>
      </c>
      <c r="B15" s="22" t="s">
        <v>26</v>
      </c>
      <c r="C15" s="1">
        <v>100</v>
      </c>
      <c r="D15" s="33">
        <v>1.3</v>
      </c>
      <c r="E15" s="33">
        <v>10.07</v>
      </c>
      <c r="F15" s="33">
        <v>4.7300000000000004</v>
      </c>
      <c r="G15" s="33">
        <f t="shared" ref="G15:G20" si="1">(F15*4)+(E15*9)+(D15*4)</f>
        <v>114.75</v>
      </c>
      <c r="H15" s="35">
        <v>19.97</v>
      </c>
    </row>
    <row r="16" spans="1:8">
      <c r="A16" s="19">
        <v>142</v>
      </c>
      <c r="B16" s="21" t="s">
        <v>30</v>
      </c>
      <c r="C16" s="1">
        <v>262.5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5">
        <v>27.88</v>
      </c>
    </row>
    <row r="17" spans="1:8">
      <c r="A17" s="19">
        <v>499</v>
      </c>
      <c r="B17" s="22" t="s">
        <v>27</v>
      </c>
      <c r="C17" s="1">
        <v>100</v>
      </c>
      <c r="D17" s="33">
        <v>16</v>
      </c>
      <c r="E17" s="33">
        <v>10.9</v>
      </c>
      <c r="F17" s="33">
        <v>18.8</v>
      </c>
      <c r="G17" s="33">
        <f>(F17*4)+(E17*9)+(D17*4)</f>
        <v>237.3</v>
      </c>
      <c r="H17" s="35">
        <v>38.770000000000003</v>
      </c>
    </row>
    <row r="18" spans="1:8">
      <c r="A18" s="19">
        <v>520</v>
      </c>
      <c r="B18" s="21" t="s">
        <v>28</v>
      </c>
      <c r="C18" s="1">
        <v>180</v>
      </c>
      <c r="D18" s="33">
        <v>3.56</v>
      </c>
      <c r="E18" s="33">
        <v>6.3</v>
      </c>
      <c r="F18" s="33">
        <v>31.3</v>
      </c>
      <c r="G18" s="33">
        <f>(F18*4)+(E18*9)+(D18*4)</f>
        <v>196.14000000000001</v>
      </c>
      <c r="H18" s="35">
        <v>30.2</v>
      </c>
    </row>
    <row r="19" spans="1:8">
      <c r="A19" s="19">
        <v>705</v>
      </c>
      <c r="B19" s="22" t="s">
        <v>29</v>
      </c>
      <c r="C19" s="1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5">
        <v>13.66</v>
      </c>
    </row>
    <row r="20" spans="1:8">
      <c r="A20" s="19"/>
      <c r="B20" s="21" t="s">
        <v>5</v>
      </c>
      <c r="C20" s="1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5">
        <v>2.48</v>
      </c>
    </row>
    <row r="21" spans="1:8">
      <c r="A21" s="19"/>
      <c r="B21" s="21" t="s">
        <v>6</v>
      </c>
      <c r="C21" s="1">
        <v>25</v>
      </c>
      <c r="D21" s="33">
        <v>1.6</v>
      </c>
      <c r="E21" s="33">
        <v>1</v>
      </c>
      <c r="F21" s="33">
        <v>9.6</v>
      </c>
      <c r="G21" s="33">
        <v>54</v>
      </c>
      <c r="H21" s="35">
        <v>2.1</v>
      </c>
    </row>
    <row r="22" spans="1:8">
      <c r="A22" s="14"/>
      <c r="B22" s="46"/>
      <c r="C22" s="58"/>
      <c r="D22" s="59"/>
      <c r="E22" s="59"/>
      <c r="F22" s="59"/>
      <c r="G22" s="59"/>
      <c r="H22" s="29">
        <f>SUM(H15:H21)</f>
        <v>135.06</v>
      </c>
    </row>
    <row r="23" spans="1:8">
      <c r="A23" s="14"/>
      <c r="B23" s="46"/>
      <c r="C23" s="28"/>
      <c r="D23" s="47"/>
      <c r="E23" s="47"/>
      <c r="F23" s="47"/>
      <c r="G23" s="47"/>
      <c r="H23" s="29"/>
    </row>
    <row r="24" spans="1:8" ht="16.5" thickBot="1">
      <c r="A24" s="18"/>
      <c r="B24" s="52" t="s">
        <v>7</v>
      </c>
      <c r="C24" s="31">
        <f>C13+C21</f>
        <v>596</v>
      </c>
      <c r="D24" s="31">
        <f>D13+D21</f>
        <v>24.760000000000005</v>
      </c>
      <c r="E24" s="31">
        <f>E13+E21</f>
        <v>16.799999999999997</v>
      </c>
      <c r="F24" s="31">
        <f>F13+F21</f>
        <v>121.71999999999998</v>
      </c>
      <c r="G24" s="31">
        <f>G13+G21</f>
        <v>736.8</v>
      </c>
      <c r="H24" s="48">
        <f>H13+H22</f>
        <v>243.07</v>
      </c>
    </row>
    <row r="25" spans="1:8">
      <c r="B25" s="65" t="s">
        <v>15</v>
      </c>
      <c r="C25" s="65"/>
      <c r="D25" s="65"/>
      <c r="E25" s="65"/>
      <c r="F25" s="65"/>
      <c r="G25" s="65"/>
      <c r="H25" s="65"/>
    </row>
    <row r="26" spans="1:8">
      <c r="B26" s="66" t="s">
        <v>20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2024-09-06T01:04:09Z</cp:lastPrinted>
  <dcterms:created xsi:type="dcterms:W3CDTF">1996-10-08T23:32:33Z</dcterms:created>
  <dcterms:modified xsi:type="dcterms:W3CDTF">2024-09-16T03:36:10Z</dcterms:modified>
</cp:coreProperties>
</file>