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30" sheetId="6" r:id="rId1"/>
    <sheet name="30 овз" sheetId="7" r:id="rId2"/>
  </sheets>
  <calcPr calcId="162913" refMode="R1C1"/>
</workbook>
</file>

<file path=xl/calcChain.xml><?xml version="1.0" encoding="utf-8"?>
<calcChain xmlns="http://schemas.openxmlformats.org/spreadsheetml/2006/main">
  <c r="G22" i="6"/>
  <c r="G26"/>
  <c r="G21"/>
  <c r="G17" i="7"/>
  <c r="G16"/>
  <c r="G22"/>
  <c r="G7"/>
  <c r="O22" i="6"/>
  <c r="O21"/>
  <c r="O20"/>
  <c r="O18"/>
  <c r="O10"/>
  <c r="O11"/>
  <c r="G20"/>
  <c r="G19"/>
  <c r="G18"/>
  <c r="G9"/>
  <c r="G7"/>
  <c r="G16"/>
  <c r="O26"/>
  <c r="O9"/>
  <c r="O7"/>
  <c r="C13" i="7"/>
  <c r="H13"/>
  <c r="F13"/>
  <c r="E13"/>
  <c r="D13"/>
  <c r="G13"/>
  <c r="C22"/>
  <c r="C24"/>
  <c r="D22"/>
  <c r="D24"/>
  <c r="E22"/>
  <c r="F22"/>
  <c r="P26" i="6"/>
  <c r="N26"/>
  <c r="M26"/>
  <c r="L26"/>
  <c r="K26"/>
  <c r="P16"/>
  <c r="O16"/>
  <c r="N16"/>
  <c r="M16"/>
  <c r="L16"/>
  <c r="K16"/>
  <c r="C26"/>
  <c r="D26"/>
  <c r="E26"/>
  <c r="F26"/>
  <c r="C16"/>
  <c r="D16"/>
  <c r="E16"/>
  <c r="F16"/>
  <c r="H16"/>
  <c r="H26"/>
  <c r="H22" i="7"/>
  <c r="H24"/>
  <c r="F24"/>
  <c r="G24"/>
  <c r="E24"/>
</calcChain>
</file>

<file path=xl/sharedStrings.xml><?xml version="1.0" encoding="utf-8"?>
<sst xmlns="http://schemas.openxmlformats.org/spreadsheetml/2006/main" count="85" uniqueCount="40">
  <si>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</si>
  <si>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</si>
  <si>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</si>
  <si>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</si>
  <si>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</si>
  <si>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</si>
  <si>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</si>
  <si>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</si>
  <si>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</si>
  <si>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</si>
  <si>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</si>
  <si>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</si>
  <si>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</si>
  <si>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</si>
  <si>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</si>
  <si>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</si>
  <si>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</si>
  <si>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</si>
  <si>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</si>
  <si>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</si>
  <si>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</si>
  <si>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</si>
  <si>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</si>
  <si>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</si>
  <si>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</si>
  <si>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Яблоко</t>
  </si>
  <si>
    <t>Завтрак (ОВЗ)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</si>
  <si>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</si>
  <si>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</si>
  <si>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</si>
  <si>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</si>
  <si>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Салат из моркови</t>
  </si>
  <si>
    <t>Суп овощной</t>
  </si>
  <si>
    <t>Рагу с курицей</t>
  </si>
  <si>
    <t>Салат из св. капусты и огурцами</t>
  </si>
  <si>
    <t>Суп овощной со сметаной</t>
  </si>
  <si>
    <t>Компот из изюма</t>
  </si>
  <si>
    <t>Меню на 30 сентября 2024г.</t>
  </si>
  <si>
    <t>Сыр</t>
  </si>
  <si>
    <t xml:space="preserve">Чай с лимоном и сахаром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</si>
</sst>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J23" sqref="J23"/>
    </sheetView>
  </sheetViews>
  <sheetFormatPr defaultRowHeight="15.75"/>
  <cols>
    <col min="1" max="1" width="7.7109375" style="4" customWidth="1"/>
    <col min="2" max="2" width="34.85546875" style="2" customWidth="1"/>
    <col min="3" max="3" width="10.28515625" style="2" customWidth="1"/>
    <col min="4" max="5" width="4" style="4" bestFit="1" customWidth="1"/>
    <col min="6" max="6" width="4.85546875" style="4" bestFit="1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2"/>
      <c r="L1" s="62"/>
      <c r="M1" s="62"/>
      <c r="N1" s="62"/>
      <c r="O1" s="62"/>
      <c r="P1" s="62"/>
    </row>
    <row r="2" spans="1:16">
      <c r="K2" s="62" t="s">
        <v>10</v>
      </c>
      <c r="L2" s="62"/>
      <c r="M2" s="62"/>
      <c r="N2" s="62"/>
      <c r="O2" s="62"/>
      <c r="P2" s="62"/>
    </row>
    <row r="3" spans="1:16">
      <c r="K3" s="64" t="s">
        <v>2</v>
      </c>
      <c r="L3" s="64"/>
      <c r="M3" s="64"/>
      <c r="N3" s="64"/>
      <c r="O3" s="64"/>
      <c r="P3" s="64"/>
    </row>
    <row r="4" spans="1:16" ht="16.5" thickBot="1">
      <c r="C4" s="63" t="s">
        <v>37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>
      <c r="A6" s="67" t="s">
        <v>22</v>
      </c>
      <c r="B6" s="68"/>
      <c r="C6" s="68"/>
      <c r="D6" s="68"/>
      <c r="E6" s="68"/>
      <c r="F6" s="68"/>
      <c r="G6" s="68"/>
      <c r="H6" s="69"/>
      <c r="I6" s="67" t="s">
        <v>18</v>
      </c>
      <c r="J6" s="68"/>
      <c r="K6" s="68"/>
      <c r="L6" s="68"/>
      <c r="M6" s="68"/>
      <c r="N6" s="68"/>
      <c r="O6" s="68"/>
      <c r="P6" s="69"/>
    </row>
    <row r="7" spans="1:16">
      <c r="A7" s="18">
        <v>2</v>
      </c>
      <c r="B7" s="20" t="s">
        <v>27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27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>
      <c r="A8" s="18" t="s">
        <v>24</v>
      </c>
      <c r="B8" s="20" t="s">
        <v>28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28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>
      <c r="A9" s="18">
        <v>324</v>
      </c>
      <c r="B9" s="20" t="s">
        <v>29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29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>
      <c r="A10" s="18">
        <v>686</v>
      </c>
      <c r="B10" s="20" t="s">
        <v>30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30</v>
      </c>
      <c r="K10" s="23">
        <v>200</v>
      </c>
      <c r="L10" s="47">
        <v>1.6</v>
      </c>
      <c r="M10" s="47">
        <v>1.3</v>
      </c>
      <c r="N10" s="47">
        <v>15.9</v>
      </c>
      <c r="O10" s="47">
        <f>(N10*4)+(M10*9)+(L10*4)</f>
        <v>81.7</v>
      </c>
      <c r="P10" s="59">
        <v>11.38</v>
      </c>
    </row>
    <row r="11" spans="1:16">
      <c r="A11" s="18"/>
      <c r="B11" s="20" t="s">
        <v>5</v>
      </c>
      <c r="C11" s="23">
        <v>37</v>
      </c>
      <c r="D11" s="47">
        <v>2.2999999999999998</v>
      </c>
      <c r="E11" s="47">
        <v>0.2</v>
      </c>
      <c r="F11" s="47">
        <v>15</v>
      </c>
      <c r="G11" s="47">
        <v>71</v>
      </c>
      <c r="H11" s="59">
        <v>3</v>
      </c>
      <c r="I11" s="18"/>
      <c r="J11" s="20" t="s">
        <v>5</v>
      </c>
      <c r="K11" s="23">
        <v>38</v>
      </c>
      <c r="L11" s="47">
        <v>2.8</v>
      </c>
      <c r="M11" s="47">
        <v>0.24</v>
      </c>
      <c r="N11" s="47">
        <v>18</v>
      </c>
      <c r="O11" s="47">
        <f>(N11*4)+(M11*9)+(L11*4)</f>
        <v>85.36</v>
      </c>
      <c r="P11" s="31">
        <v>3.04</v>
      </c>
    </row>
    <row r="12" spans="1:16">
      <c r="A12" s="33"/>
      <c r="B12" s="20" t="s">
        <v>6</v>
      </c>
      <c r="C12" s="23">
        <v>25</v>
      </c>
      <c r="D12" s="47">
        <v>1.6</v>
      </c>
      <c r="E12" s="47">
        <v>1</v>
      </c>
      <c r="F12" s="47">
        <v>9.6</v>
      </c>
      <c r="G12" s="47">
        <v>54</v>
      </c>
      <c r="H12" s="60">
        <v>2.1</v>
      </c>
      <c r="I12" s="18"/>
      <c r="J12" s="20" t="s">
        <v>6</v>
      </c>
      <c r="K12" s="23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2.1</v>
      </c>
    </row>
    <row r="13" spans="1:16">
      <c r="A13" s="33"/>
      <c r="B13" s="21" t="s">
        <v>38</v>
      </c>
      <c r="C13" s="23">
        <v>15</v>
      </c>
      <c r="D13" s="47">
        <v>3.5</v>
      </c>
      <c r="E13" s="47">
        <v>4.4000000000000004</v>
      </c>
      <c r="F13" s="47">
        <v>0</v>
      </c>
      <c r="G13" s="47">
        <v>55</v>
      </c>
      <c r="H13" s="31">
        <v>17</v>
      </c>
      <c r="I13" s="32"/>
      <c r="J13" s="21"/>
      <c r="K13" s="41"/>
      <c r="L13" s="24"/>
      <c r="M13" s="24"/>
      <c r="N13" s="24"/>
      <c r="O13" s="25"/>
      <c r="P13" s="42"/>
    </row>
    <row r="14" spans="1:16">
      <c r="A14" s="33"/>
      <c r="B14" s="21"/>
      <c r="C14" s="23"/>
      <c r="D14" s="22"/>
      <c r="E14" s="22"/>
      <c r="F14" s="22"/>
      <c r="G14" s="22"/>
      <c r="H14" s="31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582</v>
      </c>
      <c r="D16" s="29">
        <f t="shared" si="0"/>
        <v>24.270000000000003</v>
      </c>
      <c r="E16" s="29">
        <f t="shared" si="0"/>
        <v>29.339999999999996</v>
      </c>
      <c r="F16" s="29">
        <f t="shared" si="0"/>
        <v>83.299999999999983</v>
      </c>
      <c r="G16" s="29">
        <f t="shared" si="0"/>
        <v>696.18000000000006</v>
      </c>
      <c r="H16" s="40">
        <f t="shared" si="0"/>
        <v>90.499999999999986</v>
      </c>
      <c r="I16" s="14"/>
      <c r="J16" s="28" t="s">
        <v>7</v>
      </c>
      <c r="K16" s="29">
        <f t="shared" ref="K16:P16" si="1">SUM(K7:K15)</f>
        <v>568</v>
      </c>
      <c r="L16" s="29">
        <f t="shared" si="1"/>
        <v>21.270000000000003</v>
      </c>
      <c r="M16" s="29">
        <f t="shared" si="1"/>
        <v>24.979999999999997</v>
      </c>
      <c r="N16" s="29">
        <f t="shared" si="1"/>
        <v>86.299999999999983</v>
      </c>
      <c r="O16" s="29">
        <f t="shared" si="1"/>
        <v>655.42000000000007</v>
      </c>
      <c r="P16" s="30">
        <f t="shared" si="1"/>
        <v>73.539999999999992</v>
      </c>
    </row>
    <row r="17" spans="1:16">
      <c r="A17" s="67" t="s">
        <v>23</v>
      </c>
      <c r="B17" s="68"/>
      <c r="C17" s="68"/>
      <c r="D17" s="68"/>
      <c r="E17" s="68"/>
      <c r="F17" s="68"/>
      <c r="G17" s="68"/>
      <c r="H17" s="69"/>
      <c r="I17" s="70" t="s">
        <v>19</v>
      </c>
      <c r="J17" s="71"/>
      <c r="K17" s="71"/>
      <c r="L17" s="71"/>
      <c r="M17" s="71"/>
      <c r="N17" s="71"/>
      <c r="O17" s="71"/>
      <c r="P17" s="72"/>
    </row>
    <row r="18" spans="1:16">
      <c r="A18" s="22">
        <v>49</v>
      </c>
      <c r="B18" s="20" t="s">
        <v>31</v>
      </c>
      <c r="C18" s="23">
        <v>60</v>
      </c>
      <c r="D18" s="47">
        <v>1</v>
      </c>
      <c r="E18" s="47">
        <v>4.5999999999999996</v>
      </c>
      <c r="F18" s="47">
        <v>8.6</v>
      </c>
      <c r="G18" s="47">
        <f>(F18*4)+(E18*9)+(D18*4)</f>
        <v>79.8</v>
      </c>
      <c r="H18" s="23">
        <v>9.6300000000000008</v>
      </c>
      <c r="I18" s="18">
        <v>2</v>
      </c>
      <c r="J18" s="20" t="s">
        <v>27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>
      <c r="A19" s="22">
        <v>135</v>
      </c>
      <c r="B19" s="20" t="s">
        <v>32</v>
      </c>
      <c r="C19" s="23">
        <v>200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23">
        <v>13.74</v>
      </c>
      <c r="I19" s="18" t="s">
        <v>24</v>
      </c>
      <c r="J19" s="20" t="s">
        <v>28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>
      <c r="A20" s="22">
        <v>489</v>
      </c>
      <c r="B20" s="20" t="s">
        <v>33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23">
        <v>50.44</v>
      </c>
      <c r="I20" s="18">
        <v>324</v>
      </c>
      <c r="J20" s="20" t="s">
        <v>29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>
      <c r="A21" s="22">
        <v>629</v>
      </c>
      <c r="B21" s="20" t="s">
        <v>39</v>
      </c>
      <c r="C21" s="23">
        <v>200</v>
      </c>
      <c r="D21" s="47">
        <v>0.1</v>
      </c>
      <c r="E21" s="47">
        <v>0.1</v>
      </c>
      <c r="F21" s="47">
        <v>15</v>
      </c>
      <c r="G21" s="47">
        <f>(F21*4)+(E21*9)+(D21*4)</f>
        <v>61.3</v>
      </c>
      <c r="H21" s="61">
        <v>6</v>
      </c>
      <c r="I21" s="18">
        <v>686</v>
      </c>
      <c r="J21" s="20" t="s">
        <v>30</v>
      </c>
      <c r="K21" s="23">
        <v>200</v>
      </c>
      <c r="L21" s="47">
        <v>1.6</v>
      </c>
      <c r="M21" s="47">
        <v>1.3</v>
      </c>
      <c r="N21" s="47">
        <v>15.9</v>
      </c>
      <c r="O21" s="47">
        <f>(N21*4)+(M21*9)+(L21*4)</f>
        <v>81.7</v>
      </c>
      <c r="P21" s="59">
        <v>11.38</v>
      </c>
    </row>
    <row r="22" spans="1:16">
      <c r="A22" s="22"/>
      <c r="B22" s="20" t="s">
        <v>5</v>
      </c>
      <c r="C22" s="23">
        <v>34</v>
      </c>
      <c r="D22" s="47">
        <v>2.5</v>
      </c>
      <c r="E22" s="47">
        <v>0.21</v>
      </c>
      <c r="F22" s="47">
        <v>16</v>
      </c>
      <c r="G22" s="47">
        <f>(F22*4)+(E22*9)+(D22*4)</f>
        <v>75.89</v>
      </c>
      <c r="H22" s="23">
        <v>2.71</v>
      </c>
      <c r="I22" s="18"/>
      <c r="J22" s="20" t="s">
        <v>5</v>
      </c>
      <c r="K22" s="23">
        <v>38</v>
      </c>
      <c r="L22" s="47">
        <v>2.8</v>
      </c>
      <c r="M22" s="47">
        <v>0.24</v>
      </c>
      <c r="N22" s="47">
        <v>18</v>
      </c>
      <c r="O22" s="47">
        <f>(N22*4)+(M22*9)+(L22*4)</f>
        <v>85.36</v>
      </c>
      <c r="P22" s="31">
        <v>3.04</v>
      </c>
    </row>
    <row r="23" spans="1:16">
      <c r="A23" s="18"/>
      <c r="B23" s="20"/>
      <c r="C23" s="23"/>
      <c r="D23" s="47"/>
      <c r="E23" s="47"/>
      <c r="F23" s="47"/>
      <c r="G23" s="47"/>
      <c r="H23" s="31"/>
      <c r="I23" s="18"/>
      <c r="J23" s="20" t="s">
        <v>6</v>
      </c>
      <c r="K23" s="23">
        <v>25</v>
      </c>
      <c r="L23" s="47">
        <v>1.6</v>
      </c>
      <c r="M23" s="47">
        <v>1</v>
      </c>
      <c r="N23" s="47">
        <v>9.6</v>
      </c>
      <c r="O23" s="47">
        <v>54</v>
      </c>
      <c r="P23" s="31">
        <v>2.1</v>
      </c>
    </row>
    <row r="24" spans="1:16">
      <c r="A24" s="18"/>
      <c r="B24" s="20"/>
      <c r="C24" s="23"/>
      <c r="D24" s="47"/>
      <c r="E24" s="47"/>
      <c r="F24" s="47"/>
      <c r="G24" s="47"/>
      <c r="H24" s="31"/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694</v>
      </c>
      <c r="D26" s="29">
        <f t="shared" si="2"/>
        <v>19.240000000000002</v>
      </c>
      <c r="E26" s="29">
        <f t="shared" si="2"/>
        <v>24.71</v>
      </c>
      <c r="F26" s="29">
        <f t="shared" si="2"/>
        <v>78.760000000000005</v>
      </c>
      <c r="G26" s="29">
        <f t="shared" si="2"/>
        <v>614.39</v>
      </c>
      <c r="H26" s="40">
        <f t="shared" si="2"/>
        <v>82.52</v>
      </c>
      <c r="I26" s="19"/>
      <c r="J26" s="28" t="s">
        <v>7</v>
      </c>
      <c r="K26" s="29">
        <f t="shared" ref="K26:P26" si="3">SUM(K18:K25)</f>
        <v>568</v>
      </c>
      <c r="L26" s="29">
        <f t="shared" si="3"/>
        <v>21.270000000000003</v>
      </c>
      <c r="M26" s="29">
        <f t="shared" si="3"/>
        <v>24.979999999999997</v>
      </c>
      <c r="N26" s="29">
        <f t="shared" si="3"/>
        <v>86.299999999999983</v>
      </c>
      <c r="O26" s="29">
        <f t="shared" si="3"/>
        <v>655.42000000000007</v>
      </c>
      <c r="P26" s="30">
        <f t="shared" si="3"/>
        <v>73.539999999999992</v>
      </c>
    </row>
    <row r="27" spans="1:16">
      <c r="B27" s="65" t="s">
        <v>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B28" s="66" t="s">
        <v>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zoomScale="75" workbookViewId="0">
      <selection activeCell="K11" sqref="K11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</cols>
  <sheetData>
    <row r="1" spans="1:8" ht="12.75">
      <c r="B1"/>
      <c r="C1" s="64" t="s">
        <v>17</v>
      </c>
      <c r="D1" s="64"/>
      <c r="E1" s="64"/>
      <c r="F1" s="64"/>
      <c r="G1"/>
      <c r="H1"/>
    </row>
    <row r="2" spans="1:8" ht="12.75">
      <c r="B2"/>
      <c r="C2" s="64"/>
      <c r="D2" s="64"/>
      <c r="E2" s="64"/>
      <c r="F2" s="64"/>
      <c r="G2"/>
      <c r="H2"/>
    </row>
    <row r="3" spans="1:8">
      <c r="B3"/>
      <c r="C3" s="64" t="s">
        <v>11</v>
      </c>
      <c r="D3" s="64"/>
      <c r="E3" s="64"/>
      <c r="F3" s="64"/>
      <c r="G3"/>
      <c r="H3"/>
    </row>
    <row r="4" spans="1:8" ht="16.5" thickBot="1">
      <c r="B4" s="76" t="s">
        <v>37</v>
      </c>
      <c r="C4" s="76"/>
      <c r="D4" s="76"/>
      <c r="E4" s="76"/>
      <c r="F4" s="76"/>
      <c r="G4" s="76"/>
      <c r="H4" s="76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3" t="s">
        <v>26</v>
      </c>
      <c r="B6" s="74"/>
      <c r="C6" s="74"/>
      <c r="D6" s="74"/>
      <c r="E6" s="74"/>
      <c r="F6" s="74"/>
      <c r="G6" s="74"/>
      <c r="H6" s="75"/>
    </row>
    <row r="7" spans="1:8">
      <c r="A7" s="18">
        <v>2</v>
      </c>
      <c r="B7" s="20" t="s">
        <v>27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</row>
    <row r="8" spans="1:8">
      <c r="A8" s="18" t="s">
        <v>24</v>
      </c>
      <c r="B8" s="20" t="s">
        <v>28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</row>
    <row r="9" spans="1:8">
      <c r="A9" s="18">
        <v>686</v>
      </c>
      <c r="B9" s="20" t="s">
        <v>30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</row>
    <row r="10" spans="1:8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</row>
    <row r="11" spans="1:8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</row>
    <row r="12" spans="1:8">
      <c r="A12" s="18"/>
      <c r="B12" s="21" t="s">
        <v>25</v>
      </c>
      <c r="C12" s="23">
        <v>161</v>
      </c>
      <c r="D12" s="47">
        <v>0.6</v>
      </c>
      <c r="E12" s="47">
        <v>0.6</v>
      </c>
      <c r="F12" s="47">
        <v>15.7</v>
      </c>
      <c r="G12" s="47">
        <v>75</v>
      </c>
      <c r="H12" s="31">
        <v>47.64</v>
      </c>
    </row>
    <row r="13" spans="1:8" ht="16.5" thickBot="1">
      <c r="A13" s="37"/>
      <c r="B13" s="35"/>
      <c r="C13" s="29">
        <f t="shared" ref="C13:H13" si="0">SUM(C7:C12)</f>
        <v>682</v>
      </c>
      <c r="D13" s="29">
        <f t="shared" si="0"/>
        <v>16.369999999999997</v>
      </c>
      <c r="E13" s="29">
        <f t="shared" si="0"/>
        <v>20.54</v>
      </c>
      <c r="F13" s="29">
        <f t="shared" si="0"/>
        <v>98.999999999999986</v>
      </c>
      <c r="G13" s="29">
        <f t="shared" si="0"/>
        <v>651.18000000000006</v>
      </c>
      <c r="H13" s="30">
        <f t="shared" si="0"/>
        <v>100.18</v>
      </c>
    </row>
    <row r="14" spans="1:8" ht="18.75" customHeight="1">
      <c r="A14" s="73" t="s">
        <v>21</v>
      </c>
      <c r="B14" s="74"/>
      <c r="C14" s="74"/>
      <c r="D14" s="74"/>
      <c r="E14" s="74"/>
      <c r="F14" s="74"/>
      <c r="G14" s="74"/>
      <c r="H14" s="75"/>
    </row>
    <row r="15" spans="1:8">
      <c r="A15" s="18">
        <v>42</v>
      </c>
      <c r="B15" s="20" t="s">
        <v>34</v>
      </c>
      <c r="C15" s="23">
        <v>100</v>
      </c>
      <c r="D15" s="47">
        <v>2.4</v>
      </c>
      <c r="E15" s="47">
        <v>6.72</v>
      </c>
      <c r="F15" s="47">
        <v>12</v>
      </c>
      <c r="G15" s="47">
        <v>118.08</v>
      </c>
      <c r="H15" s="31">
        <v>28.92</v>
      </c>
    </row>
    <row r="16" spans="1:8">
      <c r="A16" s="18">
        <v>135</v>
      </c>
      <c r="B16" s="20" t="s">
        <v>35</v>
      </c>
      <c r="C16" s="23">
        <v>260</v>
      </c>
      <c r="D16" s="47">
        <v>1.8</v>
      </c>
      <c r="E16" s="47">
        <v>7</v>
      </c>
      <c r="F16" s="47">
        <v>15</v>
      </c>
      <c r="G16" s="47">
        <f>(F16*4)+(E16*9)+(D16*4)</f>
        <v>130.19999999999999</v>
      </c>
      <c r="H16" s="31">
        <v>22.1</v>
      </c>
    </row>
    <row r="17" spans="1:8">
      <c r="A17" s="18">
        <v>489</v>
      </c>
      <c r="B17" s="20" t="s">
        <v>33</v>
      </c>
      <c r="C17" s="23">
        <v>200</v>
      </c>
      <c r="D17" s="47">
        <v>14.2</v>
      </c>
      <c r="E17" s="47">
        <v>14.2</v>
      </c>
      <c r="F17" s="47">
        <v>27.2</v>
      </c>
      <c r="G17" s="47">
        <f>(F17*4)+(E17*9)+(D17*4)</f>
        <v>293.39999999999998</v>
      </c>
      <c r="H17" s="31">
        <v>50.44</v>
      </c>
    </row>
    <row r="18" spans="1:8">
      <c r="A18" s="18">
        <v>638</v>
      </c>
      <c r="B18" s="21" t="s">
        <v>36</v>
      </c>
      <c r="C18" s="23">
        <v>200</v>
      </c>
      <c r="D18" s="47">
        <v>0</v>
      </c>
      <c r="E18" s="47">
        <v>0.5</v>
      </c>
      <c r="F18" s="47">
        <v>24.5</v>
      </c>
      <c r="G18" s="47">
        <v>102.5</v>
      </c>
      <c r="H18" s="59">
        <v>15</v>
      </c>
    </row>
    <row r="19" spans="1:8">
      <c r="A19" s="18"/>
      <c r="B19" s="20" t="s">
        <v>5</v>
      </c>
      <c r="C19" s="23">
        <v>31</v>
      </c>
      <c r="D19" s="47">
        <v>2.2999999999999998</v>
      </c>
      <c r="E19" s="47">
        <v>0.2</v>
      </c>
      <c r="F19" s="47">
        <v>15</v>
      </c>
      <c r="G19" s="47">
        <v>71</v>
      </c>
      <c r="H19" s="31">
        <v>2.48</v>
      </c>
    </row>
    <row r="20" spans="1:8">
      <c r="A20" s="18"/>
      <c r="B20" s="20" t="s">
        <v>6</v>
      </c>
      <c r="C20" s="23">
        <v>25</v>
      </c>
      <c r="D20" s="47">
        <v>1.6</v>
      </c>
      <c r="E20" s="47">
        <v>1</v>
      </c>
      <c r="F20" s="47">
        <v>9.6</v>
      </c>
      <c r="G20" s="47">
        <v>54</v>
      </c>
      <c r="H20" s="31">
        <v>2.1</v>
      </c>
    </row>
    <row r="21" spans="1:8">
      <c r="A21" s="32"/>
      <c r="B21" s="20"/>
      <c r="C21" s="23"/>
      <c r="D21" s="22"/>
      <c r="E21" s="47"/>
      <c r="F21" s="47"/>
      <c r="G21" s="47"/>
      <c r="H21" s="31"/>
    </row>
    <row r="22" spans="1:8">
      <c r="A22" s="18"/>
      <c r="B22" s="20"/>
      <c r="C22" s="50">
        <f t="shared" ref="C22:H22" si="1">SUM(C15:C21)</f>
        <v>816</v>
      </c>
      <c r="D22" s="51">
        <f t="shared" si="1"/>
        <v>22.3</v>
      </c>
      <c r="E22" s="51">
        <f t="shared" si="1"/>
        <v>29.619999999999997</v>
      </c>
      <c r="F22" s="51">
        <f t="shared" si="1"/>
        <v>103.3</v>
      </c>
      <c r="G22" s="51">
        <f t="shared" si="1"/>
        <v>769.18</v>
      </c>
      <c r="H22" s="36">
        <f t="shared" si="1"/>
        <v>121.04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49" t="s">
        <v>7</v>
      </c>
      <c r="C24" s="29">
        <f t="shared" ref="C24:H24" si="2">C13+C22</f>
        <v>1498</v>
      </c>
      <c r="D24" s="29">
        <f t="shared" si="2"/>
        <v>38.67</v>
      </c>
      <c r="E24" s="29">
        <f t="shared" si="2"/>
        <v>50.16</v>
      </c>
      <c r="F24" s="29">
        <f t="shared" si="2"/>
        <v>202.29999999999998</v>
      </c>
      <c r="G24" s="29">
        <f t="shared" si="2"/>
        <v>1420.3600000000001</v>
      </c>
      <c r="H24" s="40">
        <f t="shared" si="2"/>
        <v>221.22000000000003</v>
      </c>
    </row>
    <row r="25" spans="1:8">
      <c r="B25" s="65" t="s">
        <v>15</v>
      </c>
      <c r="C25" s="65"/>
      <c r="D25" s="65"/>
      <c r="E25" s="65"/>
      <c r="F25" s="65"/>
      <c r="G25" s="65"/>
      <c r="H25" s="65"/>
    </row>
    <row r="26" spans="1:8">
      <c r="B26" s="66" t="s">
        <v>20</v>
      </c>
      <c r="C26" s="66"/>
      <c r="D26" s="66"/>
      <c r="E26" s="66"/>
      <c r="F26" s="66"/>
      <c r="G26" s="66"/>
      <c r="H26" s="6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</vt:lpstr>
      <vt:lpstr>30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2024-09-11T02:05:49Z</cp:lastPrinted>
  <dcterms:created xsi:type="dcterms:W3CDTF">1996-10-08T23:32:33Z</dcterms:created>
  <dcterms:modified xsi:type="dcterms:W3CDTF">2024-09-16T03:36:30Z</dcterms:modified>
</cp:coreProperties>
</file>