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3" sheetId="6" r:id="rId1"/>
    <sheet name="23 овз" sheetId="7" r:id="rId2"/>
  </sheets>
  <calcPr calcId="162913" refMode="R1C1"/>
</workbook>
</file>

<file path=xl/calcChain.xml><?xml version="1.0" encoding="utf-8"?>
<calcChain xmlns="http://schemas.openxmlformats.org/spreadsheetml/2006/main">
  <c r="G7" i="7"/>
  <c r="P22"/>
  <c r="N22"/>
  <c r="M22"/>
  <c r="L22"/>
  <c r="K22"/>
  <c r="O19"/>
  <c r="O16"/>
  <c r="O15"/>
  <c r="N13"/>
  <c r="N24"/>
  <c r="M13"/>
  <c r="M24"/>
  <c r="L13"/>
  <c r="L24"/>
  <c r="K13"/>
  <c r="K24"/>
  <c r="O9"/>
  <c r="O8"/>
  <c r="P13"/>
  <c r="P24"/>
  <c r="O7"/>
  <c r="O13"/>
  <c r="G19"/>
  <c r="G16"/>
  <c r="G22"/>
  <c r="G15"/>
  <c r="G9"/>
  <c r="G8"/>
  <c r="G13"/>
  <c r="G23" i="6"/>
  <c r="G22"/>
  <c r="G27"/>
  <c r="G11"/>
  <c r="G16"/>
  <c r="G10"/>
  <c r="O21"/>
  <c r="O18"/>
  <c r="O10"/>
  <c r="O7"/>
  <c r="C13" i="7"/>
  <c r="D13"/>
  <c r="E13"/>
  <c r="F13"/>
  <c r="O27" i="6"/>
  <c r="O16"/>
  <c r="C22" i="7"/>
  <c r="D22"/>
  <c r="E22"/>
  <c r="F22"/>
  <c r="K27" i="6"/>
  <c r="L27"/>
  <c r="M27"/>
  <c r="N27"/>
  <c r="K16"/>
  <c r="L16"/>
  <c r="M16"/>
  <c r="N16"/>
  <c r="C27"/>
  <c r="D27"/>
  <c r="E27"/>
  <c r="F27"/>
  <c r="C16"/>
  <c r="D16"/>
  <c r="E16"/>
  <c r="F16"/>
  <c r="P27"/>
  <c r="P16"/>
  <c r="H22" i="7"/>
  <c r="F24"/>
  <c r="D24"/>
  <c r="E24"/>
  <c r="C24"/>
  <c r="G24"/>
  <c r="O22"/>
  <c r="O24"/>
</calcChain>
</file>

<file path=xl/sharedStrings.xml><?xml version="1.0" encoding="utf-8"?>
<sst xmlns="http://schemas.openxmlformats.org/spreadsheetml/2006/main" count="110" uniqueCount="38">
  <si>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</si>
  <si>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</si>
  <si>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</si>
  <si>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</si>
  <si>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</si>
  <si>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</si>
  <si>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</si>
  <si>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</si>
  <si>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</si>
  <si>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</si>
  <si>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</si>
  <si>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</si>
  <si>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</si>
  <si>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</si>
  <si>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</si>
  <si>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</si>
  <si>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</si>
  <si>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</si>
  <si>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</si>
  <si>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</si>
  <si>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</si>
  <si>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</si>
  <si>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</si>
  <si>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</si>
  <si>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Горошек зеленый (консерв.)</t>
  </si>
  <si>
    <t>Омлет натуральный</t>
  </si>
  <si>
    <t>Чай с сахаром</t>
  </si>
  <si>
    <t>Салат из свежей и морской капусты</t>
  </si>
  <si>
    <t>Гуляш</t>
  </si>
  <si>
    <t>Каша гречневая</t>
  </si>
  <si>
    <t xml:space="preserve">Борщ со сметаной </t>
  </si>
  <si>
    <t>Помидор свежий</t>
  </si>
  <si>
    <t>ттк</t>
  </si>
  <si>
    <t>Компот вишни</t>
  </si>
  <si>
    <t>Завтрак (ОВЗ) 5-11 классы</t>
  </si>
  <si>
    <t>Завтрак (ОВЗ) 1-4 классы</t>
  </si>
  <si>
    <t>Меню на 23 октября 2024г.</t>
  </si>
  <si>
    <t>Фрукты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</si>
</sst>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7" fillId="3" borderId="1" xfId="0" applyFont="1" applyFill="1" applyBorder="1"/>
    <xf numFmtId="2" fontId="1" fillId="3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opLeftCell="A4" zoomScale="75" workbookViewId="0">
      <selection activeCell="R16" sqref="R16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4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9"/>
      <c r="L1" s="69"/>
      <c r="M1" s="69"/>
      <c r="N1" s="69"/>
      <c r="O1" s="69"/>
      <c r="P1" s="69"/>
    </row>
    <row r="2" spans="1:16">
      <c r="K2" s="69" t="s">
        <v>10</v>
      </c>
      <c r="L2" s="69"/>
      <c r="M2" s="69"/>
      <c r="N2" s="69"/>
      <c r="O2" s="69"/>
      <c r="P2" s="69"/>
    </row>
    <row r="3" spans="1:16">
      <c r="K3" s="71" t="s">
        <v>2</v>
      </c>
      <c r="L3" s="71"/>
      <c r="M3" s="71"/>
      <c r="N3" s="71"/>
      <c r="O3" s="71"/>
      <c r="P3" s="71"/>
    </row>
    <row r="4" spans="1:16" ht="16.5" thickBot="1">
      <c r="C4" s="70" t="s">
        <v>36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>
      <c r="A5" s="17" t="s">
        <v>16</v>
      </c>
      <c r="B5" s="54" t="s">
        <v>0</v>
      </c>
      <c r="C5" s="54" t="s">
        <v>8</v>
      </c>
      <c r="D5" s="55" t="s">
        <v>12</v>
      </c>
      <c r="E5" s="55" t="s">
        <v>13</v>
      </c>
      <c r="F5" s="55" t="s">
        <v>14</v>
      </c>
      <c r="G5" s="56" t="s">
        <v>1</v>
      </c>
      <c r="H5" s="57" t="s">
        <v>9</v>
      </c>
      <c r="I5" s="17" t="s">
        <v>16</v>
      </c>
      <c r="J5" s="54" t="s">
        <v>0</v>
      </c>
      <c r="K5" s="54" t="s">
        <v>8</v>
      </c>
      <c r="L5" s="55" t="s">
        <v>12</v>
      </c>
      <c r="M5" s="55" t="s">
        <v>13</v>
      </c>
      <c r="N5" s="55" t="s">
        <v>14</v>
      </c>
      <c r="O5" s="56" t="s">
        <v>1</v>
      </c>
      <c r="P5" s="57" t="s">
        <v>9</v>
      </c>
    </row>
    <row r="6" spans="1:16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>
      <c r="A7" s="23">
        <v>101</v>
      </c>
      <c r="B7" s="21" t="s">
        <v>31</v>
      </c>
      <c r="C7" s="52">
        <v>60</v>
      </c>
      <c r="D7" s="66">
        <v>0.66</v>
      </c>
      <c r="E7" s="66">
        <v>0</v>
      </c>
      <c r="F7" s="66">
        <v>2.52</v>
      </c>
      <c r="G7" s="66">
        <v>12</v>
      </c>
      <c r="H7" s="52">
        <v>24.4</v>
      </c>
      <c r="I7" s="19">
        <v>405</v>
      </c>
      <c r="J7" s="21" t="s">
        <v>27</v>
      </c>
      <c r="K7" s="24">
        <v>100</v>
      </c>
      <c r="L7" s="29">
        <v>1.4</v>
      </c>
      <c r="M7" s="29">
        <v>8.4</v>
      </c>
      <c r="N7" s="29">
        <v>9.8000000000000007</v>
      </c>
      <c r="O7" s="29">
        <f>(N7*4)+(M7*9)+(L7*4)</f>
        <v>120.4</v>
      </c>
      <c r="P7" s="40">
        <v>23.16</v>
      </c>
    </row>
    <row r="8" spans="1:16">
      <c r="A8" s="23">
        <v>437</v>
      </c>
      <c r="B8" s="21" t="s">
        <v>28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5">
        <v>78.760000000000005</v>
      </c>
      <c r="I8" s="19">
        <v>437</v>
      </c>
      <c r="J8" s="21" t="s">
        <v>28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>
      <c r="A9" s="23">
        <v>508</v>
      </c>
      <c r="B9" s="21" t="s">
        <v>29</v>
      </c>
      <c r="C9" s="24">
        <v>150</v>
      </c>
      <c r="D9" s="66">
        <v>1.56</v>
      </c>
      <c r="E9" s="66">
        <v>3.6</v>
      </c>
      <c r="F9" s="66">
        <v>21.7</v>
      </c>
      <c r="G9" s="66">
        <v>125.36</v>
      </c>
      <c r="H9" s="67">
        <v>10.75</v>
      </c>
      <c r="I9" s="19">
        <v>508</v>
      </c>
      <c r="J9" s="21" t="s">
        <v>29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>
      <c r="A10" s="23">
        <v>685</v>
      </c>
      <c r="B10" s="21" t="s">
        <v>26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65">
        <v>3.13</v>
      </c>
      <c r="I10" s="19">
        <v>685</v>
      </c>
      <c r="J10" s="21" t="s">
        <v>26</v>
      </c>
      <c r="K10" s="24">
        <v>200</v>
      </c>
      <c r="L10" s="29">
        <v>0</v>
      </c>
      <c r="M10" s="29">
        <v>0</v>
      </c>
      <c r="N10" s="29">
        <v>7</v>
      </c>
      <c r="O10" s="29">
        <f>(N10*4)+(M10*9)+(L10*4)</f>
        <v>28</v>
      </c>
      <c r="P10" s="40">
        <v>3.13</v>
      </c>
    </row>
    <row r="11" spans="1:16">
      <c r="A11" s="23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5">
        <v>2.48</v>
      </c>
      <c r="I11" s="19"/>
      <c r="J11" s="21" t="s">
        <v>5</v>
      </c>
      <c r="K11" s="24">
        <v>31</v>
      </c>
      <c r="L11" s="29">
        <v>2.2999999999999998</v>
      </c>
      <c r="M11" s="29">
        <v>0.2</v>
      </c>
      <c r="N11" s="29">
        <v>15</v>
      </c>
      <c r="O11" s="29">
        <v>71</v>
      </c>
      <c r="P11" s="40">
        <v>2.48</v>
      </c>
    </row>
    <row r="12" spans="1:16">
      <c r="A12" s="25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5">
        <v>2.1</v>
      </c>
      <c r="I12" s="1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65">
        <v>2.1</v>
      </c>
    </row>
    <row r="13" spans="1:16">
      <c r="A13" s="25"/>
      <c r="B13" s="22" t="s">
        <v>37</v>
      </c>
      <c r="C13" s="24"/>
      <c r="D13" s="23"/>
      <c r="E13" s="23"/>
      <c r="F13" s="23"/>
      <c r="G13" s="23"/>
      <c r="H13" s="65"/>
      <c r="I13" s="31"/>
      <c r="J13" s="22"/>
      <c r="K13" s="38"/>
      <c r="L13" s="26"/>
      <c r="M13" s="26"/>
      <c r="N13" s="26"/>
      <c r="O13" s="26"/>
      <c r="P13" s="39"/>
    </row>
    <row r="14" spans="1:16">
      <c r="A14" s="31"/>
      <c r="B14" s="22"/>
      <c r="C14" s="38"/>
      <c r="D14" s="25"/>
      <c r="E14" s="25"/>
      <c r="F14" s="25"/>
      <c r="G14" s="26"/>
      <c r="H14" s="39"/>
      <c r="I14" s="31"/>
      <c r="J14" s="22"/>
      <c r="K14" s="38"/>
      <c r="L14" s="26"/>
      <c r="M14" s="26"/>
      <c r="N14" s="26"/>
      <c r="O14" s="26"/>
      <c r="P14" s="39"/>
    </row>
    <row r="15" spans="1:16">
      <c r="A15" s="31"/>
      <c r="B15" s="22"/>
      <c r="C15" s="38"/>
      <c r="D15" s="25"/>
      <c r="E15" s="25"/>
      <c r="F15" s="25"/>
      <c r="G15" s="26"/>
      <c r="H15" s="39"/>
      <c r="I15" s="31"/>
      <c r="J15" s="22"/>
      <c r="K15" s="38"/>
      <c r="L15" s="26"/>
      <c r="M15" s="26"/>
      <c r="N15" s="26"/>
      <c r="O15" s="26"/>
      <c r="P15" s="39"/>
    </row>
    <row r="16" spans="1:16" ht="16.5" thickBot="1">
      <c r="A16" s="15"/>
      <c r="B16" s="27" t="s">
        <v>7</v>
      </c>
      <c r="C16" s="41">
        <f>SUM(C7:C15)</f>
        <v>566</v>
      </c>
      <c r="D16" s="42">
        <f>SUM(D7:D15)</f>
        <v>24.12</v>
      </c>
      <c r="E16" s="42">
        <f>SUM(E7:E15)</f>
        <v>21.3</v>
      </c>
      <c r="F16" s="42">
        <f>SUM(F7:F15)</f>
        <v>62.82</v>
      </c>
      <c r="G16" s="42">
        <f>SUM(G7:G15)</f>
        <v>538.86</v>
      </c>
      <c r="H16" s="37"/>
      <c r="I16" s="15"/>
      <c r="J16" s="27" t="s">
        <v>7</v>
      </c>
      <c r="K16" s="41">
        <f t="shared" ref="K16:P16" si="0">SUM(K7:K15)</f>
        <v>616</v>
      </c>
      <c r="L16" s="42">
        <f t="shared" si="0"/>
        <v>25.17</v>
      </c>
      <c r="M16" s="42">
        <f t="shared" si="0"/>
        <v>30.419999999999998</v>
      </c>
      <c r="N16" s="42">
        <f t="shared" si="0"/>
        <v>74.399999999999991</v>
      </c>
      <c r="O16" s="42">
        <f t="shared" si="0"/>
        <v>672.32999999999993</v>
      </c>
      <c r="P16" s="44">
        <f t="shared" si="0"/>
        <v>106.75999999999999</v>
      </c>
    </row>
    <row r="17" spans="1:16">
      <c r="A17" s="74" t="s">
        <v>23</v>
      </c>
      <c r="B17" s="75"/>
      <c r="C17" s="75"/>
      <c r="D17" s="75"/>
      <c r="E17" s="75"/>
      <c r="F17" s="75"/>
      <c r="G17" s="75"/>
      <c r="H17" s="76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>
      <c r="A18" s="23">
        <v>101</v>
      </c>
      <c r="B18" s="21" t="s">
        <v>31</v>
      </c>
      <c r="C18" s="52">
        <v>60</v>
      </c>
      <c r="D18" s="66">
        <v>0.66</v>
      </c>
      <c r="E18" s="66">
        <v>0</v>
      </c>
      <c r="F18" s="66">
        <v>2.52</v>
      </c>
      <c r="G18" s="66">
        <v>12</v>
      </c>
      <c r="H18" s="52">
        <v>24.4</v>
      </c>
      <c r="I18" s="19">
        <v>405</v>
      </c>
      <c r="J18" s="21" t="s">
        <v>27</v>
      </c>
      <c r="K18" s="24">
        <v>100</v>
      </c>
      <c r="L18" s="29">
        <v>1.4</v>
      </c>
      <c r="M18" s="29">
        <v>8.4</v>
      </c>
      <c r="N18" s="29">
        <v>9.8000000000000007</v>
      </c>
      <c r="O18" s="29">
        <f>(N18*4)+(M18*9)+(L18*4)</f>
        <v>120.4</v>
      </c>
      <c r="P18" s="40">
        <v>23.16</v>
      </c>
    </row>
    <row r="19" spans="1:16">
      <c r="A19" s="23">
        <v>110</v>
      </c>
      <c r="B19" s="21" t="s">
        <v>30</v>
      </c>
      <c r="C19" s="24">
        <v>210</v>
      </c>
      <c r="D19" s="23">
        <v>1.7</v>
      </c>
      <c r="E19" s="23">
        <v>4.16</v>
      </c>
      <c r="F19" s="23">
        <v>8</v>
      </c>
      <c r="G19" s="23">
        <v>76.239999999999995</v>
      </c>
      <c r="H19" s="65">
        <v>18.43</v>
      </c>
      <c r="I19" s="19">
        <v>437</v>
      </c>
      <c r="J19" s="21" t="s">
        <v>28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>
      <c r="A20" s="23">
        <v>437</v>
      </c>
      <c r="B20" s="21" t="s">
        <v>28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5">
        <v>78.760000000000005</v>
      </c>
      <c r="I20" s="19">
        <v>508</v>
      </c>
      <c r="J20" s="21" t="s">
        <v>29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>
      <c r="A21" s="23">
        <v>508</v>
      </c>
      <c r="B21" s="21" t="s">
        <v>29</v>
      </c>
      <c r="C21" s="24">
        <v>150</v>
      </c>
      <c r="D21" s="66">
        <v>1.56</v>
      </c>
      <c r="E21" s="66">
        <v>3.6</v>
      </c>
      <c r="F21" s="66">
        <v>21.7</v>
      </c>
      <c r="G21" s="66">
        <v>125.36</v>
      </c>
      <c r="H21" s="67">
        <v>10.75</v>
      </c>
      <c r="I21" s="19">
        <v>685</v>
      </c>
      <c r="J21" s="21" t="s">
        <v>26</v>
      </c>
      <c r="K21" s="24">
        <v>200</v>
      </c>
      <c r="L21" s="29">
        <v>0</v>
      </c>
      <c r="M21" s="29">
        <v>0</v>
      </c>
      <c r="N21" s="29">
        <v>7</v>
      </c>
      <c r="O21" s="29">
        <f>(N21*4)+(M21*9)+(L21*4)</f>
        <v>28</v>
      </c>
      <c r="P21" s="40">
        <v>3.13</v>
      </c>
    </row>
    <row r="22" spans="1:16">
      <c r="A22" s="23">
        <v>685</v>
      </c>
      <c r="B22" s="21" t="s">
        <v>26</v>
      </c>
      <c r="C22" s="24">
        <v>200</v>
      </c>
      <c r="D22" s="23">
        <v>0</v>
      </c>
      <c r="E22" s="23">
        <v>0</v>
      </c>
      <c r="F22" s="23">
        <v>7</v>
      </c>
      <c r="G22" s="23">
        <f>(F22*4)+(E22*9)+(D22*4)</f>
        <v>28</v>
      </c>
      <c r="H22" s="65">
        <v>3.13</v>
      </c>
      <c r="I22" s="19"/>
      <c r="J22" s="21" t="s">
        <v>5</v>
      </c>
      <c r="K22" s="24">
        <v>31</v>
      </c>
      <c r="L22" s="29">
        <v>2.2999999999999998</v>
      </c>
      <c r="M22" s="29">
        <v>0.2</v>
      </c>
      <c r="N22" s="29">
        <v>15</v>
      </c>
      <c r="O22" s="29">
        <v>71</v>
      </c>
      <c r="P22" s="40">
        <v>2.48</v>
      </c>
    </row>
    <row r="23" spans="1:16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65">
        <v>2.48</v>
      </c>
      <c r="I23" s="19"/>
      <c r="J23" s="21" t="s">
        <v>6</v>
      </c>
      <c r="K23" s="24">
        <v>25</v>
      </c>
      <c r="L23" s="23">
        <v>1.6</v>
      </c>
      <c r="M23" s="23">
        <v>1</v>
      </c>
      <c r="N23" s="23">
        <v>9.6</v>
      </c>
      <c r="O23" s="23">
        <v>54</v>
      </c>
      <c r="P23" s="65">
        <v>2.1</v>
      </c>
    </row>
    <row r="24" spans="1:16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5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>
      <c r="A25" s="23"/>
      <c r="B25" s="22" t="s">
        <v>37</v>
      </c>
      <c r="C25" s="24"/>
      <c r="D25" s="23"/>
      <c r="E25" s="23"/>
      <c r="F25" s="23"/>
      <c r="G25" s="23"/>
      <c r="H25" s="65"/>
      <c r="I25" s="45"/>
      <c r="J25" s="22"/>
      <c r="K25" s="38"/>
      <c r="L25" s="25"/>
      <c r="M25" s="25"/>
      <c r="N25" s="25"/>
      <c r="O25" s="26"/>
      <c r="P25" s="39"/>
    </row>
    <row r="26" spans="1:16">
      <c r="A26" s="31"/>
      <c r="B26" s="22"/>
      <c r="C26" s="38"/>
      <c r="D26" s="25"/>
      <c r="E26" s="25"/>
      <c r="F26" s="25"/>
      <c r="G26" s="26"/>
      <c r="H26" s="39"/>
      <c r="I26" s="45"/>
      <c r="J26" s="22"/>
      <c r="K26" s="38"/>
      <c r="L26" s="25"/>
      <c r="M26" s="25"/>
      <c r="N26" s="25"/>
      <c r="O26" s="26"/>
      <c r="P26" s="39"/>
    </row>
    <row r="27" spans="1:16" ht="16.5" thickBot="1">
      <c r="A27" s="20"/>
      <c r="B27" s="27" t="s">
        <v>7</v>
      </c>
      <c r="C27" s="41">
        <f>SUM(C18:C26)</f>
        <v>776</v>
      </c>
      <c r="D27" s="42">
        <f>SUM(D18:D26)</f>
        <v>25.82</v>
      </c>
      <c r="E27" s="42">
        <f>SUM(E18:E26)</f>
        <v>25.46</v>
      </c>
      <c r="F27" s="42">
        <f>SUM(F18:F26)</f>
        <v>70.819999999999993</v>
      </c>
      <c r="G27" s="42">
        <f>SUM(G18:G26)</f>
        <v>615.1</v>
      </c>
      <c r="H27" s="28"/>
      <c r="I27" s="20"/>
      <c r="J27" s="27" t="s">
        <v>7</v>
      </c>
      <c r="K27" s="41">
        <f t="shared" ref="K27:P27" si="1">SUM(K18:K26)</f>
        <v>616</v>
      </c>
      <c r="L27" s="42">
        <f t="shared" si="1"/>
        <v>25.17</v>
      </c>
      <c r="M27" s="42">
        <f t="shared" si="1"/>
        <v>30.419999999999998</v>
      </c>
      <c r="N27" s="42">
        <f t="shared" si="1"/>
        <v>74.399999999999991</v>
      </c>
      <c r="O27" s="42">
        <f t="shared" si="1"/>
        <v>672.32999999999993</v>
      </c>
      <c r="P27" s="28">
        <f t="shared" si="1"/>
        <v>106.75999999999999</v>
      </c>
    </row>
    <row r="28" spans="1:16"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>
      <c r="B29" s="73" t="s">
        <v>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tabSelected="1" zoomScale="75" workbookViewId="0">
      <selection activeCell="R4" sqref="R4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5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6" customHeight="1">
      <c r="B1"/>
      <c r="C1" s="71"/>
      <c r="D1" s="71"/>
      <c r="E1" s="71"/>
      <c r="F1" s="71"/>
      <c r="G1"/>
      <c r="H1"/>
      <c r="J1"/>
      <c r="K1" s="71" t="s">
        <v>17</v>
      </c>
      <c r="L1" s="71"/>
      <c r="M1" s="71"/>
      <c r="N1" s="71"/>
      <c r="O1"/>
      <c r="P1"/>
    </row>
    <row r="2" spans="1:16" ht="12.6" customHeight="1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>
      <c r="B3"/>
      <c r="C3" s="71"/>
      <c r="D3" s="71"/>
      <c r="E3" s="71"/>
      <c r="F3" s="71"/>
      <c r="G3"/>
      <c r="H3"/>
      <c r="J3"/>
      <c r="K3" s="71" t="s">
        <v>11</v>
      </c>
      <c r="L3" s="71"/>
      <c r="M3" s="71"/>
      <c r="N3" s="71"/>
      <c r="O3"/>
      <c r="P3"/>
    </row>
    <row r="4" spans="1:16" ht="16.5" thickBot="1">
      <c r="A4" s="80" t="s">
        <v>36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>
      <c r="A6" s="81" t="s">
        <v>35</v>
      </c>
      <c r="B6" s="82"/>
      <c r="C6" s="82"/>
      <c r="D6" s="82"/>
      <c r="E6" s="82"/>
      <c r="F6" s="82"/>
      <c r="G6" s="82"/>
      <c r="H6" s="83"/>
      <c r="I6" s="81" t="s">
        <v>34</v>
      </c>
      <c r="J6" s="82"/>
      <c r="K6" s="82"/>
      <c r="L6" s="82"/>
      <c r="M6" s="82"/>
      <c r="N6" s="82"/>
      <c r="O6" s="82"/>
      <c r="P6" s="83"/>
    </row>
    <row r="7" spans="1:16">
      <c r="A7" s="19">
        <v>101</v>
      </c>
      <c r="B7" s="21" t="s">
        <v>24</v>
      </c>
      <c r="C7" s="24">
        <v>100</v>
      </c>
      <c r="D7" s="66">
        <v>4</v>
      </c>
      <c r="E7" s="66">
        <v>0.2</v>
      </c>
      <c r="F7" s="66">
        <v>8</v>
      </c>
      <c r="G7" s="66">
        <f>(F7*4)+(E7*9)+(D7*4)</f>
        <v>49.8</v>
      </c>
      <c r="H7" s="50">
        <v>46</v>
      </c>
      <c r="I7" s="19">
        <v>101</v>
      </c>
      <c r="J7" s="21" t="s">
        <v>24</v>
      </c>
      <c r="K7" s="24">
        <v>100</v>
      </c>
      <c r="L7" s="66">
        <v>4</v>
      </c>
      <c r="M7" s="66">
        <v>0.2</v>
      </c>
      <c r="N7" s="66">
        <v>8</v>
      </c>
      <c r="O7" s="66">
        <f>(N7*4)+(M7*9)+(L7*4)</f>
        <v>49.8</v>
      </c>
      <c r="P7" s="50">
        <v>46</v>
      </c>
    </row>
    <row r="8" spans="1:16">
      <c r="A8" s="19">
        <v>340</v>
      </c>
      <c r="B8" s="49" t="s">
        <v>25</v>
      </c>
      <c r="C8" s="24">
        <v>200</v>
      </c>
      <c r="D8" s="66">
        <v>22</v>
      </c>
      <c r="E8" s="66">
        <v>25</v>
      </c>
      <c r="F8" s="66">
        <v>4</v>
      </c>
      <c r="G8" s="23">
        <f>(F8*4)+(E8*9)+(D8*4)</f>
        <v>329</v>
      </c>
      <c r="H8" s="50">
        <v>96.89</v>
      </c>
      <c r="I8" s="19">
        <v>340</v>
      </c>
      <c r="J8" s="49" t="s">
        <v>25</v>
      </c>
      <c r="K8" s="24">
        <v>200</v>
      </c>
      <c r="L8" s="66">
        <v>22</v>
      </c>
      <c r="M8" s="66">
        <v>25</v>
      </c>
      <c r="N8" s="66">
        <v>4</v>
      </c>
      <c r="O8" s="23">
        <f>(N8*4)+(M8*9)+(L8*4)</f>
        <v>329</v>
      </c>
      <c r="P8" s="50">
        <v>96.89</v>
      </c>
    </row>
    <row r="9" spans="1:16">
      <c r="A9" s="19">
        <v>685</v>
      </c>
      <c r="B9" s="21" t="s">
        <v>26</v>
      </c>
      <c r="C9" s="24">
        <v>200</v>
      </c>
      <c r="D9" s="23">
        <v>0</v>
      </c>
      <c r="E9" s="23">
        <v>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26</v>
      </c>
      <c r="K9" s="24">
        <v>200</v>
      </c>
      <c r="L9" s="23">
        <v>0</v>
      </c>
      <c r="M9" s="23">
        <v>0</v>
      </c>
      <c r="N9" s="23">
        <v>7</v>
      </c>
      <c r="O9" s="23">
        <f>(N9*4)+(M9*9)+(L9*4)</f>
        <v>28</v>
      </c>
      <c r="P9" s="30">
        <v>3.13</v>
      </c>
    </row>
    <row r="10" spans="1:16">
      <c r="A10" s="19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5</v>
      </c>
      <c r="K10" s="24">
        <v>31</v>
      </c>
      <c r="L10" s="23">
        <v>2.2999999999999998</v>
      </c>
      <c r="M10" s="23">
        <v>0.2</v>
      </c>
      <c r="N10" s="23">
        <v>15</v>
      </c>
      <c r="O10" s="23">
        <v>71</v>
      </c>
      <c r="P10" s="30">
        <v>2.48</v>
      </c>
    </row>
    <row r="11" spans="1:16">
      <c r="A11" s="19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6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>
      <c r="A12" s="19"/>
      <c r="B12" s="21" t="s">
        <v>37</v>
      </c>
      <c r="C12" s="1"/>
      <c r="D12" s="23"/>
      <c r="E12" s="23"/>
      <c r="F12" s="23"/>
      <c r="G12" s="23"/>
      <c r="H12" s="64"/>
      <c r="I12" s="19"/>
      <c r="J12" s="22"/>
      <c r="K12" s="24"/>
      <c r="L12" s="23"/>
      <c r="M12" s="23"/>
      <c r="N12" s="23"/>
      <c r="O12" s="23"/>
      <c r="P12" s="30"/>
    </row>
    <row r="13" spans="1:16" ht="16.5" thickBot="1">
      <c r="A13" s="34"/>
      <c r="B13" s="32"/>
      <c r="C13" s="42">
        <f>SUM(C7:C12)</f>
        <v>556</v>
      </c>
      <c r="D13" s="42">
        <f>SUM(D7:D12)</f>
        <v>29.900000000000002</v>
      </c>
      <c r="E13" s="42">
        <f>SUM(E7:E12)</f>
        <v>26.4</v>
      </c>
      <c r="F13" s="42">
        <f>SUM(F7:F12)</f>
        <v>43.6</v>
      </c>
      <c r="G13" s="42">
        <f>SUM(G7:G12)</f>
        <v>531.79999999999995</v>
      </c>
      <c r="H13" s="37"/>
      <c r="I13" s="34"/>
      <c r="J13" s="32"/>
      <c r="K13" s="42">
        <f t="shared" ref="K13:P13" si="0">SUM(K7:K12)</f>
        <v>556</v>
      </c>
      <c r="L13" s="42">
        <f t="shared" si="0"/>
        <v>29.900000000000002</v>
      </c>
      <c r="M13" s="42">
        <f t="shared" si="0"/>
        <v>26.4</v>
      </c>
      <c r="N13" s="42">
        <f t="shared" si="0"/>
        <v>43.6</v>
      </c>
      <c r="O13" s="42">
        <f t="shared" si="0"/>
        <v>531.79999999999995</v>
      </c>
      <c r="P13" s="37">
        <f t="shared" si="0"/>
        <v>150.59999999999997</v>
      </c>
    </row>
    <row r="14" spans="1:16" ht="18.75" customHeight="1">
      <c r="A14" s="84" t="s">
        <v>21</v>
      </c>
      <c r="B14" s="85"/>
      <c r="C14" s="85"/>
      <c r="D14" s="85"/>
      <c r="E14" s="85"/>
      <c r="F14" s="85"/>
      <c r="G14" s="85"/>
      <c r="H14" s="86"/>
      <c r="I14" s="84" t="s">
        <v>21</v>
      </c>
      <c r="J14" s="85"/>
      <c r="K14" s="85"/>
      <c r="L14" s="85"/>
      <c r="M14" s="85"/>
      <c r="N14" s="85"/>
      <c r="O14" s="85"/>
      <c r="P14" s="86"/>
    </row>
    <row r="15" spans="1:16">
      <c r="A15" s="19">
        <v>405</v>
      </c>
      <c r="B15" s="21" t="s">
        <v>27</v>
      </c>
      <c r="C15" s="1">
        <v>100</v>
      </c>
      <c r="D15" s="23">
        <v>1.4</v>
      </c>
      <c r="E15" s="23">
        <v>8.4</v>
      </c>
      <c r="F15" s="23">
        <v>9.8000000000000007</v>
      </c>
      <c r="G15" s="23">
        <f>(F15*4)+(E15*9)+(D15*4)</f>
        <v>120.4</v>
      </c>
      <c r="H15" s="30">
        <v>23.16</v>
      </c>
      <c r="I15" s="19">
        <v>405</v>
      </c>
      <c r="J15" s="21" t="s">
        <v>27</v>
      </c>
      <c r="K15" s="1">
        <v>100</v>
      </c>
      <c r="L15" s="23">
        <v>1.4</v>
      </c>
      <c r="M15" s="23">
        <v>8.4</v>
      </c>
      <c r="N15" s="23">
        <v>9.8000000000000007</v>
      </c>
      <c r="O15" s="23">
        <f>(N15*4)+(M15*9)+(L15*4)</f>
        <v>120.4</v>
      </c>
      <c r="P15" s="30">
        <v>23.16</v>
      </c>
    </row>
    <row r="16" spans="1:16">
      <c r="A16" s="19">
        <v>110</v>
      </c>
      <c r="B16" s="21" t="s">
        <v>30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95.240000000000009</v>
      </c>
      <c r="H16" s="40">
        <v>21.61</v>
      </c>
      <c r="I16" s="19">
        <v>110</v>
      </c>
      <c r="J16" s="21" t="s">
        <v>30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95.240000000000009</v>
      </c>
      <c r="P16" s="40">
        <v>21.61</v>
      </c>
    </row>
    <row r="17" spans="1:16">
      <c r="A17" s="19">
        <v>437</v>
      </c>
      <c r="B17" s="21" t="s">
        <v>28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78.760000000000005</v>
      </c>
      <c r="I17" s="19">
        <v>437</v>
      </c>
      <c r="J17" s="21" t="s">
        <v>28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78.760000000000005</v>
      </c>
    </row>
    <row r="18" spans="1:16">
      <c r="A18" s="19">
        <v>508</v>
      </c>
      <c r="B18" s="21" t="s">
        <v>29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29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>
      <c r="A19" s="19" t="s">
        <v>32</v>
      </c>
      <c r="B19" s="21" t="s">
        <v>33</v>
      </c>
      <c r="C19" s="1">
        <v>200</v>
      </c>
      <c r="D19" s="68">
        <v>1</v>
      </c>
      <c r="E19" s="23">
        <v>1</v>
      </c>
      <c r="F19" s="23">
        <v>31.5</v>
      </c>
      <c r="G19" s="23">
        <f>(F19*4)+(E19*9)+(D19*4)</f>
        <v>139</v>
      </c>
      <c r="H19" s="40">
        <v>22</v>
      </c>
      <c r="I19" s="19" t="s">
        <v>32</v>
      </c>
      <c r="J19" s="21" t="s">
        <v>33</v>
      </c>
      <c r="K19" s="1">
        <v>200</v>
      </c>
      <c r="L19" s="68">
        <v>1</v>
      </c>
      <c r="M19" s="23">
        <v>1</v>
      </c>
      <c r="N19" s="23">
        <v>31.5</v>
      </c>
      <c r="O19" s="23">
        <f>(N19*4)+(M19*9)+(L19*4)</f>
        <v>139</v>
      </c>
      <c r="P19" s="40">
        <v>22</v>
      </c>
    </row>
    <row r="20" spans="1:16">
      <c r="A20" s="19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v>71</v>
      </c>
      <c r="H20" s="30">
        <v>2.48</v>
      </c>
      <c r="I20" s="19"/>
      <c r="J20" s="21" t="s">
        <v>5</v>
      </c>
      <c r="K20" s="24">
        <v>31</v>
      </c>
      <c r="L20" s="23">
        <v>2.2999999999999998</v>
      </c>
      <c r="M20" s="23">
        <v>0.2</v>
      </c>
      <c r="N20" s="23">
        <v>15</v>
      </c>
      <c r="O20" s="23">
        <v>71</v>
      </c>
      <c r="P20" s="30">
        <v>2.48</v>
      </c>
    </row>
    <row r="21" spans="1:16">
      <c r="A21" s="19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0">
        <v>2.1</v>
      </c>
      <c r="I21" s="19"/>
      <c r="J21" s="21" t="s">
        <v>6</v>
      </c>
      <c r="K21" s="24">
        <v>25</v>
      </c>
      <c r="L21" s="23">
        <v>1.6</v>
      </c>
      <c r="M21" s="23">
        <v>1</v>
      </c>
      <c r="N21" s="23">
        <v>9.6</v>
      </c>
      <c r="O21" s="23">
        <v>54</v>
      </c>
      <c r="P21" s="30">
        <v>2.1</v>
      </c>
    </row>
    <row r="22" spans="1:16">
      <c r="A22" s="19"/>
      <c r="B22" s="21"/>
      <c r="C22" s="43">
        <f t="shared" ref="C22:H22" si="1">SUM(C15:C21)</f>
        <v>896</v>
      </c>
      <c r="D22" s="43">
        <f t="shared" si="1"/>
        <v>28.28</v>
      </c>
      <c r="E22" s="43">
        <f t="shared" si="1"/>
        <v>36.620000000000005</v>
      </c>
      <c r="F22" s="43">
        <f t="shared" si="1"/>
        <v>108.89999999999999</v>
      </c>
      <c r="G22" s="43">
        <f t="shared" si="1"/>
        <v>878.56999999999994</v>
      </c>
      <c r="H22" s="33">
        <f t="shared" si="1"/>
        <v>162.94999999999999</v>
      </c>
      <c r="I22" s="19"/>
      <c r="J22" s="21"/>
      <c r="K22" s="43">
        <f t="shared" ref="K22:P22" si="2">SUM(K15:K21)</f>
        <v>896</v>
      </c>
      <c r="L22" s="43">
        <f t="shared" si="2"/>
        <v>28.28</v>
      </c>
      <c r="M22" s="43">
        <f t="shared" si="2"/>
        <v>36.620000000000005</v>
      </c>
      <c r="N22" s="43">
        <f t="shared" si="2"/>
        <v>108.89999999999999</v>
      </c>
      <c r="O22" s="43">
        <f t="shared" si="2"/>
        <v>878.56999999999994</v>
      </c>
      <c r="P22" s="33">
        <f t="shared" si="2"/>
        <v>162.94999999999999</v>
      </c>
    </row>
    <row r="23" spans="1:16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ht="16.5" thickBot="1">
      <c r="A24" s="18"/>
      <c r="B24" s="46" t="s">
        <v>7</v>
      </c>
      <c r="C24" s="42">
        <f>C13+C22</f>
        <v>1452</v>
      </c>
      <c r="D24" s="42">
        <f>D13+D22</f>
        <v>58.180000000000007</v>
      </c>
      <c r="E24" s="42">
        <f>E13+E22</f>
        <v>63.02</v>
      </c>
      <c r="F24" s="42">
        <f>F13+F22</f>
        <v>152.5</v>
      </c>
      <c r="G24" s="42">
        <f>G13+G22</f>
        <v>1410.37</v>
      </c>
      <c r="H24" s="37"/>
      <c r="I24" s="18"/>
      <c r="J24" s="46" t="s">
        <v>7</v>
      </c>
      <c r="K24" s="42">
        <f t="shared" ref="K24:P24" si="3">K13+K22</f>
        <v>1452</v>
      </c>
      <c r="L24" s="42">
        <f t="shared" si="3"/>
        <v>58.180000000000007</v>
      </c>
      <c r="M24" s="42">
        <f t="shared" si="3"/>
        <v>63.02</v>
      </c>
      <c r="N24" s="42">
        <f t="shared" si="3"/>
        <v>152.5</v>
      </c>
      <c r="O24" s="42">
        <f t="shared" si="3"/>
        <v>1410.37</v>
      </c>
      <c r="P24" s="37">
        <f t="shared" si="3"/>
        <v>313.54999999999995</v>
      </c>
    </row>
    <row r="25" spans="1:16">
      <c r="B25" s="72" t="s">
        <v>15</v>
      </c>
      <c r="C25" s="72"/>
      <c r="D25" s="72"/>
      <c r="E25" s="72"/>
      <c r="F25" s="72"/>
      <c r="G25" s="72"/>
      <c r="H25" s="72"/>
      <c r="J25" s="72"/>
      <c r="K25" s="72"/>
      <c r="L25" s="72"/>
      <c r="M25" s="72"/>
      <c r="N25" s="72"/>
      <c r="O25" s="72"/>
      <c r="P25" s="72"/>
    </row>
    <row r="26" spans="1:16">
      <c r="B26" s="73" t="s">
        <v>20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</sheetData>
  <mergeCells count="13">
    <mergeCell ref="C1:F2"/>
    <mergeCell ref="C3:F3"/>
    <mergeCell ref="A6:H6"/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2024-10-04T06:41:55Z</cp:lastPrinted>
  <dcterms:created xsi:type="dcterms:W3CDTF">1996-10-08T23:32:33Z</dcterms:created>
  <dcterms:modified xsi:type="dcterms:W3CDTF">2024-10-18T04:33:25Z</dcterms:modified>
</cp:coreProperties>
</file>