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/>
  </bookViews>
  <sheets>
    <sheet name="19" sheetId="6" r:id="rId1"/>
    <sheet name="19 овз" sheetId="7" r:id="rId2"/>
  </sheets>
  <calcPr calcId="162913" refMode="R1C1"/>
</workbook>
</file>

<file path=xl/calcChain.xml><?xml version="1.0" encoding="utf-8"?>
<calcChain xmlns="http://schemas.openxmlformats.org/spreadsheetml/2006/main">
  <c r="G21" i="7" l="1"/>
  <c r="O21" i="7"/>
  <c r="P23" i="7"/>
  <c r="P25" i="7"/>
  <c r="N23" i="7"/>
  <c r="M23" i="7"/>
  <c r="M25" i="7"/>
  <c r="L23" i="7"/>
  <c r="L25" i="7"/>
  <c r="K23" i="7"/>
  <c r="K25" i="7"/>
  <c r="O20" i="7"/>
  <c r="O19" i="7"/>
  <c r="O16" i="7"/>
  <c r="O23" i="7"/>
  <c r="O25" i="7"/>
  <c r="O15" i="7"/>
  <c r="P13" i="7"/>
  <c r="N13" i="7"/>
  <c r="N25" i="7"/>
  <c r="M13" i="7"/>
  <c r="L13" i="7"/>
  <c r="K13" i="7"/>
  <c r="O10" i="7"/>
  <c r="O13" i="7"/>
  <c r="G20" i="7"/>
  <c r="G22" i="6"/>
  <c r="G10" i="6"/>
  <c r="C23" i="7"/>
  <c r="C25" i="7"/>
  <c r="D23" i="7"/>
  <c r="D25" i="7"/>
  <c r="E23" i="7"/>
  <c r="E25" i="7"/>
  <c r="F23" i="7"/>
  <c r="F25" i="7"/>
  <c r="H23" i="7"/>
  <c r="G23" i="7"/>
  <c r="G25" i="7"/>
  <c r="G19" i="7"/>
  <c r="G16" i="7"/>
  <c r="G15" i="7"/>
  <c r="G10" i="7"/>
  <c r="G13" i="7"/>
  <c r="O21" i="6"/>
  <c r="O20" i="6"/>
  <c r="O18" i="6"/>
  <c r="O26" i="6"/>
  <c r="O10" i="6"/>
  <c r="O9" i="6"/>
  <c r="O7" i="6"/>
  <c r="G26" i="6"/>
  <c r="G16" i="6"/>
  <c r="C13" i="7"/>
  <c r="D13" i="7"/>
  <c r="E13" i="7"/>
  <c r="F13" i="7"/>
  <c r="N26" i="6"/>
  <c r="M26" i="6"/>
  <c r="L26" i="6"/>
  <c r="K26" i="6"/>
  <c r="O1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</calcChain>
</file>

<file path=xl/sharedStrings.xml><?xml version="1.0" encoding="utf-8"?>
<sst xmlns="http://schemas.openxmlformats.org/spreadsheetml/2006/main" count="110" uniqueCount="41">
  <si>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</si>
  <si>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</si>
  <si>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</si>
  <si>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</si>
  <si>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</si>
  <si>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</si>
  <si>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</si>
  <si>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</si>
  <si>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</si>
  <si>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</si>
  <si>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</si>
  <si>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</si>
  <si>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</si>
  <si>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</si>
  <si>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</si>
  <si>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</si>
  <si>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</si>
  <si>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</si>
  <si>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</si>
  <si>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</si>
  <si>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</si>
  <si>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</si>
  <si>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</si>
  <si>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</si>
  <si>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</si>
  <si>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Салат из капусты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</si>
  <si>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</si>
  <si>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</si>
  <si>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</si>
  <si>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</si>
  <si>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</si>
  <si>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</si>
  <si>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</si>
  <si>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</si>
  <si>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Помидор свежий</t>
  </si>
  <si>
    <t>Кисель из вар. облепихи</t>
  </si>
  <si>
    <t>Фрукты</t>
  </si>
  <si>
    <t>Завтрак (ОВЗ) 5-11 классы</t>
  </si>
  <si>
    <t>Завтрак (ОВЗ) 1-4 классы</t>
  </si>
  <si>
    <t>Меню 19 ноября 2024г.</t>
  </si>
  <si>
    <t>Меню на 19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</si>
</sst>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D1" zoomScale="75" workbookViewId="0">
      <selection activeCell="I25" sqref="I25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 x14ac:dyDescent="0.25">
      <c r="B1" s="1"/>
      <c r="K1" s="70"/>
      <c r="L1" s="70"/>
      <c r="M1" s="70"/>
      <c r="N1" s="70"/>
      <c r="O1" s="70"/>
      <c r="P1" s="70"/>
    </row>
    <row r="2" spans="1:16" x14ac:dyDescent="0.25">
      <c r="K2" s="70" t="s">
        <v>10</v>
      </c>
      <c r="L2" s="70"/>
      <c r="M2" s="70"/>
      <c r="N2" s="70"/>
      <c r="O2" s="70"/>
      <c r="P2" s="70"/>
    </row>
    <row r="3" spans="1:16" x14ac:dyDescent="0.25">
      <c r="K3" s="72" t="s">
        <v>2</v>
      </c>
      <c r="L3" s="72"/>
      <c r="M3" s="72"/>
      <c r="N3" s="72"/>
      <c r="O3" s="72"/>
      <c r="P3" s="72"/>
    </row>
    <row r="4" spans="1:16" ht="16.5" thickBot="1" x14ac:dyDescent="0.3">
      <c r="C4" s="71" t="s">
        <v>39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 x14ac:dyDescent="0.25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 x14ac:dyDescent="0.25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101</v>
      </c>
      <c r="B7" s="20" t="s">
        <v>34</v>
      </c>
      <c r="C7" s="61">
        <v>60</v>
      </c>
      <c r="D7" s="62">
        <v>0.66</v>
      </c>
      <c r="E7" s="62">
        <v>0</v>
      </c>
      <c r="F7" s="62">
        <v>2.52</v>
      </c>
      <c r="G7" s="62">
        <v>12</v>
      </c>
      <c r="H7" s="50">
        <v>24.4</v>
      </c>
      <c r="I7" s="18">
        <v>42</v>
      </c>
      <c r="J7" s="21" t="s">
        <v>25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 x14ac:dyDescent="0.25">
      <c r="A8" s="18">
        <v>437</v>
      </c>
      <c r="B8" s="20" t="s">
        <v>26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78.760000000000005</v>
      </c>
      <c r="I8" s="18">
        <v>437</v>
      </c>
      <c r="J8" s="20" t="s">
        <v>26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x14ac:dyDescent="0.25">
      <c r="A9" s="18">
        <v>520</v>
      </c>
      <c r="B9" s="20" t="s">
        <v>27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27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 x14ac:dyDescent="0.25">
      <c r="A10" s="18">
        <v>647</v>
      </c>
      <c r="B10" s="21" t="s">
        <v>35</v>
      </c>
      <c r="C10" s="22">
        <v>200</v>
      </c>
      <c r="D10" s="51">
        <v>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 x14ac:dyDescent="0.25">
      <c r="A11" s="18"/>
      <c r="B11" s="20" t="s">
        <v>5</v>
      </c>
      <c r="C11" s="22">
        <v>31</v>
      </c>
      <c r="D11" s="51">
        <v>2.2999999999999998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 x14ac:dyDescent="0.25">
      <c r="A12" s="18"/>
      <c r="B12" s="20" t="s">
        <v>6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25">
      <c r="A13" s="65"/>
      <c r="B13" s="20" t="s">
        <v>36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7</v>
      </c>
      <c r="C16" s="29">
        <f>SUM(C7:C15)</f>
        <v>566</v>
      </c>
      <c r="D16" s="29">
        <f>SUM(D7:D15)</f>
        <v>25.53</v>
      </c>
      <c r="E16" s="29">
        <f>SUM(E7:E15)</f>
        <v>23.5</v>
      </c>
      <c r="F16" s="29">
        <f>SUM(F7:F15)</f>
        <v>87.72</v>
      </c>
      <c r="G16" s="29">
        <f>SUM(G7:G15)</f>
        <v>664</v>
      </c>
      <c r="H16" s="42"/>
      <c r="I16" s="14"/>
      <c r="J16" s="28" t="s">
        <v>7</v>
      </c>
      <c r="K16" s="29">
        <f t="shared" ref="K16:P16" si="0">SUM(K7:K15)</f>
        <v>591</v>
      </c>
      <c r="L16" s="29">
        <f t="shared" si="0"/>
        <v>25.41</v>
      </c>
      <c r="M16" s="29">
        <f t="shared" si="0"/>
        <v>28.09</v>
      </c>
      <c r="N16" s="29">
        <f t="shared" si="0"/>
        <v>70.27</v>
      </c>
      <c r="O16" s="29">
        <f t="shared" si="0"/>
        <v>635.53</v>
      </c>
      <c r="P16" s="42">
        <f t="shared" si="0"/>
        <v>112.01</v>
      </c>
    </row>
    <row r="17" spans="1:16" x14ac:dyDescent="0.25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19</v>
      </c>
      <c r="J17" s="76"/>
      <c r="K17" s="76"/>
      <c r="L17" s="76"/>
      <c r="M17" s="76"/>
      <c r="N17" s="76"/>
      <c r="O17" s="76"/>
      <c r="P17" s="77"/>
    </row>
    <row r="18" spans="1:16" x14ac:dyDescent="0.25">
      <c r="A18" s="18">
        <v>101</v>
      </c>
      <c r="B18" s="20" t="s">
        <v>34</v>
      </c>
      <c r="C18" s="61">
        <v>60</v>
      </c>
      <c r="D18" s="62">
        <v>0.66</v>
      </c>
      <c r="E18" s="62">
        <v>0</v>
      </c>
      <c r="F18" s="62">
        <v>2.52</v>
      </c>
      <c r="G18" s="62">
        <v>12</v>
      </c>
      <c r="H18" s="50">
        <v>24.4</v>
      </c>
      <c r="I18" s="46">
        <v>42</v>
      </c>
      <c r="J18" s="21" t="s">
        <v>25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 x14ac:dyDescent="0.25">
      <c r="A19" s="18">
        <v>110</v>
      </c>
      <c r="B19" s="20" t="s">
        <v>32</v>
      </c>
      <c r="C19" s="22">
        <v>210</v>
      </c>
      <c r="D19" s="51">
        <v>1.7</v>
      </c>
      <c r="E19" s="51">
        <v>4.16</v>
      </c>
      <c r="F19" s="51">
        <v>8</v>
      </c>
      <c r="G19" s="51">
        <v>76.239999999999995</v>
      </c>
      <c r="H19" s="31">
        <v>18.43</v>
      </c>
      <c r="I19" s="46">
        <v>437</v>
      </c>
      <c r="J19" s="20" t="s">
        <v>26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x14ac:dyDescent="0.25">
      <c r="A20" s="18">
        <v>437</v>
      </c>
      <c r="B20" s="20" t="s">
        <v>26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78.760000000000005</v>
      </c>
      <c r="I20" s="46">
        <v>520</v>
      </c>
      <c r="J20" s="20" t="s">
        <v>27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 x14ac:dyDescent="0.25">
      <c r="A21" s="18">
        <v>520</v>
      </c>
      <c r="B21" s="20" t="s">
        <v>27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 x14ac:dyDescent="0.25">
      <c r="A22" s="18">
        <v>647</v>
      </c>
      <c r="B22" s="21" t="s">
        <v>35</v>
      </c>
      <c r="C22" s="22">
        <v>200</v>
      </c>
      <c r="D22" s="51">
        <v>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 x14ac:dyDescent="0.25">
      <c r="A23" s="18"/>
      <c r="B23" s="20" t="s">
        <v>5</v>
      </c>
      <c r="C23" s="22">
        <v>31</v>
      </c>
      <c r="D23" s="51">
        <v>2.2999999999999998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 t="s">
        <v>6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 t="s">
        <v>36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7</v>
      </c>
      <c r="C26" s="29">
        <f>SUM(C18:C25)</f>
        <v>776</v>
      </c>
      <c r="D26" s="29">
        <f>SUM(D18:D25)</f>
        <v>27.23</v>
      </c>
      <c r="E26" s="29">
        <f>SUM(E18:E25)</f>
        <v>27.66</v>
      </c>
      <c r="F26" s="29">
        <f>SUM(F18:F25)</f>
        <v>95.72</v>
      </c>
      <c r="G26" s="29">
        <f>SUM(G18:G25)</f>
        <v>740.24</v>
      </c>
      <c r="H26" s="30"/>
      <c r="I26" s="49"/>
      <c r="J26" s="28" t="s">
        <v>7</v>
      </c>
      <c r="K26" s="29">
        <f t="shared" ref="K26:P26" si="1">SUM(K18:K25)</f>
        <v>591</v>
      </c>
      <c r="L26" s="29">
        <f t="shared" si="1"/>
        <v>25.41</v>
      </c>
      <c r="M26" s="29">
        <f t="shared" si="1"/>
        <v>28.09</v>
      </c>
      <c r="N26" s="29">
        <f t="shared" si="1"/>
        <v>70.27</v>
      </c>
      <c r="O26" s="29">
        <f t="shared" si="1"/>
        <v>635.53</v>
      </c>
      <c r="P26" s="42">
        <f t="shared" si="1"/>
        <v>112.01</v>
      </c>
    </row>
    <row r="27" spans="1:16" x14ac:dyDescent="0.25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5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5" workbookViewId="0">
      <selection activeCell="B16" sqref="B16"/>
    </sheetView>
  </sheetViews>
  <sheetFormatPr defaultRowHeight="15.75" x14ac:dyDescent="0.2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3" width="4.140625" style="7" bestFit="1" customWidth="1"/>
    <col min="14" max="14" width="4.85546875" style="7" bestFit="1" customWidth="1"/>
    <col min="15" max="15" width="5.42578125" style="7" bestFit="1" customWidth="1"/>
    <col min="16" max="16" width="10.28515625" style="2" customWidth="1"/>
  </cols>
  <sheetData>
    <row r="1" spans="1:16" ht="12.75" x14ac:dyDescent="0.2">
      <c r="B1"/>
      <c r="C1" s="72"/>
      <c r="D1" s="72"/>
      <c r="E1" s="72"/>
      <c r="F1" s="72"/>
      <c r="G1"/>
      <c r="H1"/>
      <c r="J1"/>
      <c r="K1" s="72" t="s">
        <v>17</v>
      </c>
      <c r="L1" s="72"/>
      <c r="M1" s="72"/>
      <c r="N1" s="72"/>
      <c r="O1"/>
      <c r="P1"/>
    </row>
    <row r="2" spans="1:16" ht="12.75" x14ac:dyDescent="0.2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x14ac:dyDescent="0.25">
      <c r="B3"/>
      <c r="C3" s="72"/>
      <c r="D3" s="72"/>
      <c r="E3" s="72"/>
      <c r="F3" s="72"/>
      <c r="G3"/>
      <c r="H3"/>
      <c r="J3"/>
      <c r="K3" s="72" t="s">
        <v>11</v>
      </c>
      <c r="L3" s="72"/>
      <c r="M3" s="72"/>
      <c r="N3" s="72"/>
      <c r="O3"/>
      <c r="P3"/>
    </row>
    <row r="4" spans="1:16" ht="16.5" thickBot="1" x14ac:dyDescent="0.3">
      <c r="B4" s="79" t="s">
        <v>40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80" t="s">
        <v>38</v>
      </c>
      <c r="B6" s="81"/>
      <c r="C6" s="81"/>
      <c r="D6" s="81"/>
      <c r="E6" s="81"/>
      <c r="F6" s="81"/>
      <c r="G6" s="81"/>
      <c r="H6" s="82"/>
      <c r="I6" s="80" t="s">
        <v>37</v>
      </c>
      <c r="J6" s="81"/>
      <c r="K6" s="81"/>
      <c r="L6" s="81"/>
      <c r="M6" s="81"/>
      <c r="N6" s="81"/>
      <c r="O6" s="81"/>
      <c r="P6" s="82"/>
    </row>
    <row r="7" spans="1:16" x14ac:dyDescent="0.25">
      <c r="A7" s="18">
        <v>3</v>
      </c>
      <c r="B7" s="21" t="s">
        <v>28</v>
      </c>
      <c r="C7" s="58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  <c r="I7" s="18">
        <v>3</v>
      </c>
      <c r="J7" s="21" t="s">
        <v>28</v>
      </c>
      <c r="K7" s="58">
        <v>45</v>
      </c>
      <c r="L7" s="44">
        <v>2.36</v>
      </c>
      <c r="M7" s="44">
        <v>3.55</v>
      </c>
      <c r="N7" s="44">
        <v>7.92</v>
      </c>
      <c r="O7" s="44">
        <v>73.069999999999993</v>
      </c>
      <c r="P7" s="31">
        <v>20.55</v>
      </c>
    </row>
    <row r="8" spans="1:16" x14ac:dyDescent="0.25">
      <c r="A8" s="18" t="s">
        <v>29</v>
      </c>
      <c r="B8" s="20" t="s">
        <v>30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29</v>
      </c>
      <c r="J8" s="20" t="s">
        <v>30</v>
      </c>
      <c r="K8" s="22">
        <v>205</v>
      </c>
      <c r="L8" s="44">
        <v>8.9700000000000006</v>
      </c>
      <c r="M8" s="44">
        <v>7.77</v>
      </c>
      <c r="N8" s="44">
        <v>33.06</v>
      </c>
      <c r="O8" s="44">
        <v>238.05</v>
      </c>
      <c r="P8" s="31">
        <v>22.25</v>
      </c>
    </row>
    <row r="9" spans="1:16" x14ac:dyDescent="0.25">
      <c r="A9" s="18">
        <v>693</v>
      </c>
      <c r="B9" s="20" t="s">
        <v>31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31</v>
      </c>
      <c r="K9" s="22">
        <v>200</v>
      </c>
      <c r="L9" s="44">
        <v>2.4700000000000002</v>
      </c>
      <c r="M9" s="44">
        <v>2</v>
      </c>
      <c r="N9" s="44">
        <v>18</v>
      </c>
      <c r="O9" s="44">
        <v>99.88</v>
      </c>
      <c r="P9" s="31">
        <v>20.38</v>
      </c>
    </row>
    <row r="10" spans="1:16" x14ac:dyDescent="0.25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5</v>
      </c>
      <c r="K10" s="22">
        <v>31</v>
      </c>
      <c r="L10" s="44">
        <v>2.2999999999999998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x14ac:dyDescent="0.25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6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x14ac:dyDescent="0.25">
      <c r="A12" s="13"/>
      <c r="B12" s="40" t="s">
        <v>36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ht="16.5" thickBot="1" x14ac:dyDescent="0.3">
      <c r="A13" s="39"/>
      <c r="B13" s="34"/>
      <c r="C13" s="29">
        <f>SUM(C7:C11)</f>
        <v>506</v>
      </c>
      <c r="D13" s="29">
        <f>SUM(D7:D11)</f>
        <v>17.700000000000003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 t="shared" ref="K13:P13" si="0">SUM(K7:K11)</f>
        <v>506</v>
      </c>
      <c r="L13" s="29">
        <f t="shared" si="0"/>
        <v>17.700000000000003</v>
      </c>
      <c r="M13" s="29">
        <f t="shared" si="0"/>
        <v>14.52</v>
      </c>
      <c r="N13" s="29">
        <f t="shared" si="0"/>
        <v>83.58</v>
      </c>
      <c r="O13" s="29">
        <f t="shared" si="0"/>
        <v>536</v>
      </c>
      <c r="P13" s="30">
        <f t="shared" si="0"/>
        <v>67.759999999999991</v>
      </c>
    </row>
    <row r="14" spans="1:16" ht="18.75" customHeight="1" x14ac:dyDescent="0.25">
      <c r="A14" s="83" t="s">
        <v>21</v>
      </c>
      <c r="B14" s="84"/>
      <c r="C14" s="84"/>
      <c r="D14" s="84"/>
      <c r="E14" s="84"/>
      <c r="F14" s="84"/>
      <c r="G14" s="84"/>
      <c r="H14" s="85"/>
      <c r="I14" s="83" t="s">
        <v>21</v>
      </c>
      <c r="J14" s="84"/>
      <c r="K14" s="84"/>
      <c r="L14" s="84"/>
      <c r="M14" s="84"/>
      <c r="N14" s="84"/>
      <c r="O14" s="84"/>
      <c r="P14" s="85"/>
    </row>
    <row r="15" spans="1:16" x14ac:dyDescent="0.25">
      <c r="A15" s="18">
        <v>42</v>
      </c>
      <c r="B15" s="21" t="s">
        <v>25</v>
      </c>
      <c r="C15" s="53">
        <v>100</v>
      </c>
      <c r="D15" s="44">
        <v>1.55</v>
      </c>
      <c r="E15" s="44">
        <v>5.09</v>
      </c>
      <c r="F15" s="44">
        <v>9.9700000000000006</v>
      </c>
      <c r="G15" s="44">
        <f>(F15*4)+(E15*9)+(D15*4)</f>
        <v>91.89</v>
      </c>
      <c r="H15" s="50">
        <v>13.15</v>
      </c>
      <c r="I15" s="18">
        <v>42</v>
      </c>
      <c r="J15" s="21" t="s">
        <v>25</v>
      </c>
      <c r="K15" s="53">
        <v>100</v>
      </c>
      <c r="L15" s="44">
        <v>1.55</v>
      </c>
      <c r="M15" s="44">
        <v>5.09</v>
      </c>
      <c r="N15" s="44">
        <v>9.9700000000000006</v>
      </c>
      <c r="O15" s="44">
        <f>(N15*4)+(M15*9)+(L15*4)</f>
        <v>91.89</v>
      </c>
      <c r="P15" s="50">
        <v>13.15</v>
      </c>
    </row>
    <row r="16" spans="1:16" x14ac:dyDescent="0.25">
      <c r="A16" s="18">
        <v>110</v>
      </c>
      <c r="B16" s="20" t="s">
        <v>32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95.240000000000009</v>
      </c>
      <c r="H16" s="50">
        <v>21.61</v>
      </c>
      <c r="I16" s="18">
        <v>110</v>
      </c>
      <c r="J16" s="20" t="s">
        <v>32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95.240000000000009</v>
      </c>
      <c r="P16" s="50">
        <v>21.61</v>
      </c>
    </row>
    <row r="17" spans="1:16" x14ac:dyDescent="0.25">
      <c r="A17" s="18">
        <v>411</v>
      </c>
      <c r="B17" s="20" t="s">
        <v>33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33</v>
      </c>
      <c r="K17" s="22">
        <v>12.5</v>
      </c>
      <c r="L17" s="44"/>
      <c r="M17" s="44"/>
      <c r="N17" s="44"/>
      <c r="O17" s="44"/>
      <c r="P17" s="31">
        <v>19.36</v>
      </c>
    </row>
    <row r="18" spans="1:16" x14ac:dyDescent="0.25">
      <c r="A18" s="18">
        <v>437</v>
      </c>
      <c r="B18" s="20" t="s">
        <v>26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78.760000000000005</v>
      </c>
      <c r="I18" s="18">
        <v>437</v>
      </c>
      <c r="J18" s="20" t="s">
        <v>26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78.760000000000005</v>
      </c>
    </row>
    <row r="19" spans="1:16" x14ac:dyDescent="0.25">
      <c r="A19" s="18">
        <v>520</v>
      </c>
      <c r="B19" s="20" t="s">
        <v>27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196.14000000000001</v>
      </c>
      <c r="H19" s="56">
        <v>30.2</v>
      </c>
      <c r="I19" s="18">
        <v>520</v>
      </c>
      <c r="J19" s="20" t="s">
        <v>27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196.14000000000001</v>
      </c>
      <c r="P19" s="56">
        <v>30.2</v>
      </c>
    </row>
    <row r="20" spans="1:16" x14ac:dyDescent="0.25">
      <c r="A20" s="51">
        <v>647</v>
      </c>
      <c r="B20" s="21" t="s">
        <v>35</v>
      </c>
      <c r="C20" s="22">
        <v>200</v>
      </c>
      <c r="D20" s="51">
        <v>0</v>
      </c>
      <c r="E20" s="51">
        <v>0.5</v>
      </c>
      <c r="F20" s="51">
        <v>27.5</v>
      </c>
      <c r="G20" s="51">
        <f>(F20*4)+(E20*9)+(D20*4)</f>
        <v>114.5</v>
      </c>
      <c r="H20" s="22">
        <v>10.01</v>
      </c>
      <c r="I20" s="51">
        <v>647</v>
      </c>
      <c r="J20" s="21" t="s">
        <v>35</v>
      </c>
      <c r="K20" s="22">
        <v>200</v>
      </c>
      <c r="L20" s="51">
        <v>0</v>
      </c>
      <c r="M20" s="51">
        <v>0.5</v>
      </c>
      <c r="N20" s="51">
        <v>27.5</v>
      </c>
      <c r="O20" s="51">
        <f>(N20*4)+(M20*9)+(L20*4)</f>
        <v>114.5</v>
      </c>
      <c r="P20" s="22">
        <v>10.01</v>
      </c>
    </row>
    <row r="21" spans="1:16" x14ac:dyDescent="0.25">
      <c r="A21" s="18"/>
      <c r="B21" s="20" t="s">
        <v>5</v>
      </c>
      <c r="C21" s="22">
        <v>31</v>
      </c>
      <c r="D21" s="44">
        <v>2.2999999999999998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5</v>
      </c>
      <c r="K21" s="22">
        <v>31</v>
      </c>
      <c r="L21" s="44">
        <v>2.2999999999999998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x14ac:dyDescent="0.25">
      <c r="A22" s="18"/>
      <c r="B22" s="20" t="s">
        <v>6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6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x14ac:dyDescent="0.25">
      <c r="A23" s="13"/>
      <c r="B23" s="40"/>
      <c r="C23" s="59">
        <f t="shared" ref="C23:H23" si="1">SUM(C15:C22)</f>
        <v>908.5</v>
      </c>
      <c r="D23" s="60">
        <f t="shared" si="1"/>
        <v>29.12</v>
      </c>
      <c r="E23" s="60">
        <f t="shared" si="1"/>
        <v>34.79</v>
      </c>
      <c r="F23" s="60">
        <f t="shared" si="1"/>
        <v>110.36999999999999</v>
      </c>
      <c r="G23" s="60">
        <f t="shared" si="1"/>
        <v>871.27</v>
      </c>
      <c r="H23" s="27">
        <f t="shared" si="1"/>
        <v>177.66999999999996</v>
      </c>
      <c r="I23" s="13"/>
      <c r="J23" s="40"/>
      <c r="K23" s="59">
        <f t="shared" ref="K23:P23" si="2">SUM(K15:K22)</f>
        <v>908.5</v>
      </c>
      <c r="L23" s="60">
        <f t="shared" si="2"/>
        <v>29.12</v>
      </c>
      <c r="M23" s="60">
        <f t="shared" si="2"/>
        <v>34.79</v>
      </c>
      <c r="N23" s="60">
        <f t="shared" si="2"/>
        <v>110.36999999999999</v>
      </c>
      <c r="O23" s="60">
        <f t="shared" si="2"/>
        <v>871.27</v>
      </c>
      <c r="P23" s="27">
        <f t="shared" si="2"/>
        <v>177.66999999999996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7</v>
      </c>
      <c r="C25" s="29">
        <f>C13+C23</f>
        <v>1414.5</v>
      </c>
      <c r="D25" s="29">
        <f>D13+D23</f>
        <v>46.820000000000007</v>
      </c>
      <c r="E25" s="29">
        <f>E13+E23</f>
        <v>49.31</v>
      </c>
      <c r="F25" s="29">
        <f>F13+F23</f>
        <v>193.95</v>
      </c>
      <c r="G25" s="29">
        <f>G13+G23</f>
        <v>1407.27</v>
      </c>
      <c r="H25" s="42"/>
      <c r="I25" s="17"/>
      <c r="J25" s="45" t="s">
        <v>7</v>
      </c>
      <c r="K25" s="29">
        <f t="shared" ref="K25:P25" si="3">K13+K23</f>
        <v>1414.5</v>
      </c>
      <c r="L25" s="29">
        <f t="shared" si="3"/>
        <v>46.820000000000007</v>
      </c>
      <c r="M25" s="29">
        <f t="shared" si="3"/>
        <v>49.31</v>
      </c>
      <c r="N25" s="29">
        <f t="shared" si="3"/>
        <v>193.95</v>
      </c>
      <c r="O25" s="29">
        <f t="shared" si="3"/>
        <v>1407.27</v>
      </c>
      <c r="P25" s="42">
        <f t="shared" si="3"/>
        <v>245.42999999999995</v>
      </c>
    </row>
    <row r="26" spans="1:16" x14ac:dyDescent="0.25">
      <c r="B26" s="73" t="s">
        <v>15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x14ac:dyDescent="0.25">
      <c r="B27" s="74" t="s">
        <v>20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mergeCells count="13"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2024-10-08T06:14:27Z</cp:lastPrinted>
  <dcterms:created xsi:type="dcterms:W3CDTF">1996-10-08T23:32:33Z</dcterms:created>
  <dcterms:modified xsi:type="dcterms:W3CDTF">2024-11-16T02:10:04Z</dcterms:modified>
</cp:coreProperties>
</file>