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29" sheetId="6" r:id="rId1"/>
    <sheet name="29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G11" i="7"/>
  <c r="G10" i="7"/>
  <c r="G9" i="7"/>
  <c r="G8" i="7"/>
  <c r="G14" i="7"/>
  <c r="G25" i="7"/>
  <c r="G7" i="7"/>
  <c r="O7" i="7"/>
  <c r="O21" i="7"/>
  <c r="C14" i="7"/>
  <c r="D14" i="7"/>
  <c r="D25" i="7"/>
  <c r="E14" i="7"/>
  <c r="F14" i="7"/>
  <c r="F25" i="7"/>
  <c r="P23" i="7"/>
  <c r="O20" i="7"/>
  <c r="O19" i="7"/>
  <c r="O18" i="7"/>
  <c r="O17" i="7"/>
  <c r="O16" i="7"/>
  <c r="P14" i="7"/>
  <c r="P25" i="7"/>
  <c r="N14" i="7"/>
  <c r="N25" i="7"/>
  <c r="M14" i="7"/>
  <c r="M25" i="7"/>
  <c r="L14" i="7"/>
  <c r="L25" i="7"/>
  <c r="K14" i="7"/>
  <c r="K25" i="7"/>
  <c r="O11" i="7"/>
  <c r="O10" i="7"/>
  <c r="O9" i="7"/>
  <c r="O8" i="7"/>
  <c r="O14" i="7"/>
  <c r="O25" i="7"/>
  <c r="G23" i="6"/>
  <c r="G22" i="6"/>
  <c r="G20" i="6"/>
  <c r="G19" i="6"/>
  <c r="G18" i="6"/>
  <c r="G26" i="6"/>
  <c r="H23" i="7"/>
  <c r="G20" i="7"/>
  <c r="G19" i="7"/>
  <c r="G18" i="7"/>
  <c r="G17" i="7"/>
  <c r="G16" i="7"/>
  <c r="O22" i="6"/>
  <c r="O21" i="6"/>
  <c r="O20" i="6"/>
  <c r="O19" i="6"/>
  <c r="O26" i="6"/>
  <c r="O18" i="6"/>
  <c r="O11" i="6"/>
  <c r="O10" i="6"/>
  <c r="O9" i="6"/>
  <c r="O8" i="6"/>
  <c r="O16" i="6"/>
  <c r="O7" i="6"/>
  <c r="K26" i="6"/>
  <c r="L26" i="6"/>
  <c r="M26" i="6"/>
  <c r="N26" i="6"/>
  <c r="P26" i="6"/>
  <c r="C25" i="7"/>
  <c r="E25" i="7"/>
  <c r="C26" i="6"/>
  <c r="D26" i="6"/>
  <c r="E26" i="6"/>
  <c r="F26" i="6"/>
  <c r="K16" i="6"/>
  <c r="L16" i="6"/>
  <c r="M16" i="6"/>
  <c r="N16" i="6"/>
  <c r="C16" i="6"/>
  <c r="D16" i="6"/>
  <c r="E16" i="6"/>
  <c r="F16" i="6"/>
  <c r="G16" i="6"/>
  <c r="P16" i="6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<sst xmlns="http://schemas.openxmlformats.org/spreadsheetml/2006/main" count="112" uniqueCount="39">
  <si>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</si>
  <si>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</si>
  <si>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</si>
  <si>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</si>
  <si>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</si>
  <si>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</si>
  <si>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</si>
  <si>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</si>
  <si>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</si>
  <si>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</si>
  <si>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</si>
  <si>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</si>
  <si>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</si>
  <si>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</si>
  <si>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</si>
  <si>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</si>
  <si>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</si>
  <si>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</si>
  <si>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</si>
  <si>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</si>
  <si>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</si>
  <si>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</si>
  <si>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</si>
  <si>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</si>
  <si>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</si>
  <si>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</si>
  <si>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</si>
  <si>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</si>
  <si>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</si>
  <si>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</si>
  <si>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</si>
  <si>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Котлета рыбная любительская</t>
  </si>
  <si>
    <t>Рис припущенный</t>
  </si>
  <si>
    <t xml:space="preserve">Чай с лимоном и сахаром </t>
  </si>
  <si>
    <t>Огурец свежий</t>
  </si>
  <si>
    <t>Завтрак (ОВЗ) 5-11 классы</t>
  </si>
  <si>
    <t>Завтрак (ОВЗ) 1-4 классы</t>
  </si>
  <si>
    <t>Фрукты</t>
  </si>
  <si>
    <t>Меню на 29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</si>
</sst>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I17" sqref="I17:P17"/>
    </sheetView>
  </sheetViews>
  <sheetFormatPr defaultRowHeight="15.75" x14ac:dyDescent="0.2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 x14ac:dyDescent="0.25">
      <c r="B1" s="2"/>
      <c r="K1" s="68"/>
      <c r="L1" s="68"/>
      <c r="M1" s="68"/>
      <c r="N1" s="68"/>
      <c r="O1" s="68"/>
      <c r="P1" s="68"/>
    </row>
    <row r="2" spans="1:16" x14ac:dyDescent="0.25">
      <c r="K2" s="68" t="s">
        <v>10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38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 x14ac:dyDescent="0.25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 x14ac:dyDescent="0.25">
      <c r="A6" s="73" t="s">
        <v>22</v>
      </c>
      <c r="B6" s="74"/>
      <c r="C6" s="74"/>
      <c r="D6" s="74"/>
      <c r="E6" s="74"/>
      <c r="F6" s="74"/>
      <c r="G6" s="74"/>
      <c r="H6" s="75"/>
      <c r="I6" s="73" t="s">
        <v>18</v>
      </c>
      <c r="J6" s="74"/>
      <c r="K6" s="74"/>
      <c r="L6" s="74"/>
      <c r="M6" s="74"/>
      <c r="N6" s="74"/>
      <c r="O6" s="74"/>
      <c r="P6" s="75"/>
    </row>
    <row r="7" spans="1:16" x14ac:dyDescent="0.25">
      <c r="A7" s="19">
        <v>101</v>
      </c>
      <c r="B7" s="22" t="s">
        <v>34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5">
        <v>19.97</v>
      </c>
    </row>
    <row r="8" spans="1:16" x14ac:dyDescent="0.25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38.770000000000003</v>
      </c>
    </row>
    <row r="9" spans="1:16" x14ac:dyDescent="0.25">
      <c r="A9" s="19">
        <v>520</v>
      </c>
      <c r="B9" s="21" t="s">
        <v>27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 x14ac:dyDescent="0.25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 x14ac:dyDescent="0.25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x14ac:dyDescent="0.25">
      <c r="A13" s="38"/>
      <c r="B13" s="22" t="s">
        <v>37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x14ac:dyDescent="0.2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x14ac:dyDescent="0.2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 x14ac:dyDescent="0.3">
      <c r="A16" s="15"/>
      <c r="B16" s="30" t="s">
        <v>7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681.68000000000006</v>
      </c>
      <c r="H16" s="48"/>
      <c r="I16" s="15"/>
      <c r="J16" s="30" t="s">
        <v>7</v>
      </c>
      <c r="K16" s="31">
        <f t="shared" ref="K16:P16" si="0">SUM(K7:K15)</f>
        <v>611</v>
      </c>
      <c r="L16" s="31">
        <f t="shared" si="0"/>
        <v>23.16</v>
      </c>
      <c r="M16" s="31">
        <f t="shared" si="0"/>
        <v>27.47</v>
      </c>
      <c r="N16" s="31">
        <f t="shared" si="0"/>
        <v>76.83</v>
      </c>
      <c r="O16" s="31">
        <f t="shared" si="0"/>
        <v>647.19000000000005</v>
      </c>
      <c r="P16" s="32">
        <f t="shared" si="0"/>
        <v>94.55</v>
      </c>
    </row>
    <row r="17" spans="1:16" x14ac:dyDescent="0.25">
      <c r="A17" s="73" t="s">
        <v>23</v>
      </c>
      <c r="B17" s="74"/>
      <c r="C17" s="74"/>
      <c r="D17" s="74"/>
      <c r="E17" s="74"/>
      <c r="F17" s="74"/>
      <c r="G17" s="74"/>
      <c r="H17" s="75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 x14ac:dyDescent="0.25">
      <c r="A18" s="23">
        <v>101</v>
      </c>
      <c r="B18" s="22" t="s">
        <v>34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5">
        <v>19.97</v>
      </c>
    </row>
    <row r="19" spans="1:16" x14ac:dyDescent="0.25">
      <c r="A19" s="23">
        <v>142</v>
      </c>
      <c r="B19" s="21" t="s">
        <v>29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118.22000000000001</v>
      </c>
      <c r="H19" s="58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38.770000000000003</v>
      </c>
    </row>
    <row r="20" spans="1:16" x14ac:dyDescent="0.25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 x14ac:dyDescent="0.25">
      <c r="A21" s="23">
        <v>520</v>
      </c>
      <c r="B21" s="21" t="s">
        <v>27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 x14ac:dyDescent="0.25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x14ac:dyDescent="0.25">
      <c r="A25" s="23"/>
      <c r="B25" s="22" t="s">
        <v>37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ht="16.5" thickBot="1" x14ac:dyDescent="0.3">
      <c r="A26" s="20"/>
      <c r="B26" s="30" t="s">
        <v>7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799.90000000000009</v>
      </c>
      <c r="H26" s="32"/>
      <c r="I26" s="20"/>
      <c r="J26" s="30" t="s">
        <v>7</v>
      </c>
      <c r="K26" s="31">
        <f t="shared" ref="K26:P26" si="1">SUM(K18:K25)</f>
        <v>611</v>
      </c>
      <c r="L26" s="31">
        <f t="shared" si="1"/>
        <v>23.16</v>
      </c>
      <c r="M26" s="31">
        <f t="shared" si="1"/>
        <v>27.47</v>
      </c>
      <c r="N26" s="31">
        <f t="shared" si="1"/>
        <v>76.83</v>
      </c>
      <c r="O26" s="31">
        <f t="shared" si="1"/>
        <v>647.19000000000005</v>
      </c>
      <c r="P26" s="32">
        <f t="shared" si="1"/>
        <v>94.55</v>
      </c>
    </row>
    <row r="27" spans="1:16" x14ac:dyDescent="0.25">
      <c r="B27" s="71" t="s">
        <v>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4" zoomScale="75" workbookViewId="0">
      <selection activeCell="F17" sqref="F17"/>
    </sheetView>
  </sheetViews>
  <sheetFormatPr defaultRowHeight="15.75" x14ac:dyDescent="0.25"/>
  <cols>
    <col min="1" max="1" width="7.85546875" style="16" customWidth="1"/>
    <col min="2" max="2" width="38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8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 x14ac:dyDescent="0.2">
      <c r="B1"/>
      <c r="C1" s="70" t="s">
        <v>17</v>
      </c>
      <c r="D1" s="70"/>
      <c r="E1" s="70"/>
      <c r="F1" s="70"/>
      <c r="G1"/>
      <c r="H1"/>
      <c r="J1"/>
      <c r="K1" s="70"/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 t="s">
        <v>11</v>
      </c>
      <c r="D3" s="70"/>
      <c r="E3" s="70"/>
      <c r="F3" s="70"/>
      <c r="G3"/>
      <c r="H3"/>
      <c r="J3"/>
      <c r="K3" s="70"/>
      <c r="L3" s="70"/>
      <c r="M3" s="70"/>
      <c r="N3" s="70"/>
      <c r="O3"/>
      <c r="P3"/>
    </row>
    <row r="4" spans="1:16" ht="16.5" thickBot="1" x14ac:dyDescent="0.3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2" t="s">
        <v>36</v>
      </c>
      <c r="B6" s="83"/>
      <c r="C6" s="83"/>
      <c r="D6" s="83"/>
      <c r="E6" s="83"/>
      <c r="F6" s="83"/>
      <c r="G6" s="83"/>
      <c r="H6" s="84"/>
      <c r="I6" s="82" t="s">
        <v>35</v>
      </c>
      <c r="J6" s="83"/>
      <c r="K6" s="83"/>
      <c r="L6" s="83"/>
      <c r="M6" s="83"/>
      <c r="N6" s="83"/>
      <c r="O6" s="83"/>
      <c r="P6" s="84"/>
    </row>
    <row r="7" spans="1:16" x14ac:dyDescent="0.25">
      <c r="A7" s="19">
        <v>101</v>
      </c>
      <c r="B7" s="21" t="s">
        <v>34</v>
      </c>
      <c r="C7" s="65">
        <v>100</v>
      </c>
      <c r="D7" s="66">
        <v>1</v>
      </c>
      <c r="E7" s="66">
        <v>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34</v>
      </c>
      <c r="K7" s="65">
        <v>100</v>
      </c>
      <c r="L7" s="66">
        <v>1</v>
      </c>
      <c r="M7" s="66">
        <v>0</v>
      </c>
      <c r="N7" s="66">
        <v>4</v>
      </c>
      <c r="O7" s="33">
        <f>(N7*4)+(M7*9)+(L7*4)</f>
        <v>20</v>
      </c>
      <c r="P7" s="67">
        <v>42</v>
      </c>
    </row>
    <row r="8" spans="1:16" x14ac:dyDescent="0.25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31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x14ac:dyDescent="0.25">
      <c r="A9" s="19">
        <v>512</v>
      </c>
      <c r="B9" s="21" t="s">
        <v>32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32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 x14ac:dyDescent="0.25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33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x14ac:dyDescent="0.25">
      <c r="A13" s="14"/>
      <c r="B13" s="21" t="s">
        <v>37</v>
      </c>
      <c r="C13" s="1"/>
      <c r="D13" s="33"/>
      <c r="E13" s="33"/>
      <c r="F13" s="33"/>
      <c r="G13" s="33"/>
      <c r="H13" s="58"/>
      <c r="I13" s="14"/>
      <c r="J13" s="46"/>
      <c r="K13" s="62"/>
      <c r="L13" s="63"/>
      <c r="M13" s="63"/>
      <c r="N13" s="63"/>
      <c r="O13" s="63"/>
      <c r="P13" s="64"/>
    </row>
    <row r="14" spans="1:16" ht="16.5" thickBot="1" x14ac:dyDescent="0.3">
      <c r="A14" s="45"/>
      <c r="B14" s="40"/>
      <c r="C14" s="31">
        <f>SUM(C7:C13)</f>
        <v>611</v>
      </c>
      <c r="D14" s="31">
        <f>SUM(D7:D13)</f>
        <v>23.500000000000004</v>
      </c>
      <c r="E14" s="31">
        <f>SUM(E7:E13)</f>
        <v>15.799999999999999</v>
      </c>
      <c r="F14" s="31">
        <f>SUM(F7:F13)</f>
        <v>113.6</v>
      </c>
      <c r="G14" s="31">
        <f>SUM(G7:G13)</f>
        <v>690.8</v>
      </c>
      <c r="H14" s="32"/>
      <c r="I14" s="45"/>
      <c r="J14" s="40"/>
      <c r="K14" s="31">
        <f t="shared" ref="K14:P14" si="0">SUM(K7:K12)</f>
        <v>611</v>
      </c>
      <c r="L14" s="31">
        <f t="shared" si="0"/>
        <v>23.500000000000004</v>
      </c>
      <c r="M14" s="31">
        <f t="shared" si="0"/>
        <v>15.799999999999999</v>
      </c>
      <c r="N14" s="31">
        <f t="shared" si="0"/>
        <v>113.6</v>
      </c>
      <c r="O14" s="31">
        <f t="shared" si="0"/>
        <v>690.8</v>
      </c>
      <c r="P14" s="32">
        <f t="shared" si="0"/>
        <v>133.15999999999997</v>
      </c>
    </row>
    <row r="15" spans="1:16" ht="18.75" customHeight="1" x14ac:dyDescent="0.25">
      <c r="A15" s="79" t="s">
        <v>21</v>
      </c>
      <c r="B15" s="80"/>
      <c r="C15" s="80"/>
      <c r="D15" s="80"/>
      <c r="E15" s="80"/>
      <c r="F15" s="80"/>
      <c r="G15" s="80"/>
      <c r="H15" s="81"/>
      <c r="I15" s="79" t="s">
        <v>21</v>
      </c>
      <c r="J15" s="80"/>
      <c r="K15" s="80"/>
      <c r="L15" s="80"/>
      <c r="M15" s="80"/>
      <c r="N15" s="80"/>
      <c r="O15" s="80"/>
      <c r="P15" s="81"/>
    </row>
    <row r="16" spans="1:16" x14ac:dyDescent="0.25">
      <c r="A16" s="19" t="s">
        <v>24</v>
      </c>
      <c r="B16" s="22" t="s">
        <v>25</v>
      </c>
      <c r="C16" s="1">
        <v>100</v>
      </c>
      <c r="D16" s="33">
        <v>1.3</v>
      </c>
      <c r="E16" s="33">
        <v>10.07</v>
      </c>
      <c r="F16" s="33">
        <v>4.7300000000000004</v>
      </c>
      <c r="G16" s="33">
        <f t="shared" ref="G16:G21" si="1">(F16*4)+(E16*9)+(D16*4)</f>
        <v>114.75</v>
      </c>
      <c r="H16" s="35">
        <v>19.97</v>
      </c>
      <c r="I16" s="19" t="s">
        <v>24</v>
      </c>
      <c r="J16" s="22" t="s">
        <v>25</v>
      </c>
      <c r="K16" s="1">
        <v>100</v>
      </c>
      <c r="L16" s="33">
        <v>1.3</v>
      </c>
      <c r="M16" s="33">
        <v>10.07</v>
      </c>
      <c r="N16" s="33">
        <v>4.7300000000000004</v>
      </c>
      <c r="O16" s="33">
        <f t="shared" ref="O16:O21" si="2">(N16*4)+(M16*9)+(L16*4)</f>
        <v>114.75</v>
      </c>
      <c r="P16" s="35">
        <v>19.97</v>
      </c>
    </row>
    <row r="17" spans="1:16" x14ac:dyDescent="0.25">
      <c r="A17" s="19">
        <v>142</v>
      </c>
      <c r="B17" s="21" t="s">
        <v>29</v>
      </c>
      <c r="C17" s="1">
        <v>262.5</v>
      </c>
      <c r="D17" s="33">
        <v>8</v>
      </c>
      <c r="E17" s="33">
        <v>9</v>
      </c>
      <c r="F17" s="33">
        <v>15</v>
      </c>
      <c r="G17" s="33">
        <f t="shared" si="1"/>
        <v>173</v>
      </c>
      <c r="H17" s="35">
        <v>27.88</v>
      </c>
      <c r="I17" s="19">
        <v>142</v>
      </c>
      <c r="J17" s="21" t="s">
        <v>29</v>
      </c>
      <c r="K17" s="1">
        <v>262.5</v>
      </c>
      <c r="L17" s="33">
        <v>8</v>
      </c>
      <c r="M17" s="33">
        <v>9</v>
      </c>
      <c r="N17" s="33">
        <v>15</v>
      </c>
      <c r="O17" s="33">
        <f t="shared" si="2"/>
        <v>173</v>
      </c>
      <c r="P17" s="35">
        <v>27.88</v>
      </c>
    </row>
    <row r="18" spans="1:16" x14ac:dyDescent="0.25">
      <c r="A18" s="19">
        <v>499</v>
      </c>
      <c r="B18" s="22" t="s">
        <v>26</v>
      </c>
      <c r="C18" s="1">
        <v>100</v>
      </c>
      <c r="D18" s="33">
        <v>16</v>
      </c>
      <c r="E18" s="33">
        <v>10.9</v>
      </c>
      <c r="F18" s="33">
        <v>18.8</v>
      </c>
      <c r="G18" s="33">
        <f t="shared" si="1"/>
        <v>237.3</v>
      </c>
      <c r="H18" s="35">
        <v>38.770000000000003</v>
      </c>
      <c r="I18" s="19">
        <v>499</v>
      </c>
      <c r="J18" s="22" t="s">
        <v>26</v>
      </c>
      <c r="K18" s="1">
        <v>100</v>
      </c>
      <c r="L18" s="33">
        <v>16</v>
      </c>
      <c r="M18" s="33">
        <v>10.9</v>
      </c>
      <c r="N18" s="33">
        <v>18.8</v>
      </c>
      <c r="O18" s="33">
        <f t="shared" si="2"/>
        <v>237.3</v>
      </c>
      <c r="P18" s="35">
        <v>38.770000000000003</v>
      </c>
    </row>
    <row r="19" spans="1:16" x14ac:dyDescent="0.25">
      <c r="A19" s="19">
        <v>520</v>
      </c>
      <c r="B19" s="21" t="s">
        <v>27</v>
      </c>
      <c r="C19" s="1">
        <v>180</v>
      </c>
      <c r="D19" s="33">
        <v>3.56</v>
      </c>
      <c r="E19" s="33">
        <v>6.3</v>
      </c>
      <c r="F19" s="33">
        <v>31.3</v>
      </c>
      <c r="G19" s="33">
        <f t="shared" si="1"/>
        <v>196.14000000000001</v>
      </c>
      <c r="H19" s="35">
        <v>30.2</v>
      </c>
      <c r="I19" s="19">
        <v>520</v>
      </c>
      <c r="J19" s="21" t="s">
        <v>27</v>
      </c>
      <c r="K19" s="1">
        <v>180</v>
      </c>
      <c r="L19" s="33">
        <v>3.56</v>
      </c>
      <c r="M19" s="33">
        <v>6.3</v>
      </c>
      <c r="N19" s="33">
        <v>31.3</v>
      </c>
      <c r="O19" s="33">
        <f t="shared" si="2"/>
        <v>196.14000000000001</v>
      </c>
      <c r="P19" s="35">
        <v>30.2</v>
      </c>
    </row>
    <row r="20" spans="1:16" x14ac:dyDescent="0.25">
      <c r="A20" s="19">
        <v>705</v>
      </c>
      <c r="B20" s="22" t="s">
        <v>28</v>
      </c>
      <c r="C20" s="1">
        <v>200</v>
      </c>
      <c r="D20" s="33">
        <v>0.5</v>
      </c>
      <c r="E20" s="33">
        <v>0.5</v>
      </c>
      <c r="F20" s="33">
        <v>20</v>
      </c>
      <c r="G20" s="33">
        <f t="shared" si="1"/>
        <v>86.5</v>
      </c>
      <c r="H20" s="35">
        <v>13.66</v>
      </c>
      <c r="I20" s="19">
        <v>705</v>
      </c>
      <c r="J20" s="22" t="s">
        <v>28</v>
      </c>
      <c r="K20" s="1">
        <v>200</v>
      </c>
      <c r="L20" s="33">
        <v>0.5</v>
      </c>
      <c r="M20" s="33">
        <v>0.5</v>
      </c>
      <c r="N20" s="33">
        <v>20</v>
      </c>
      <c r="O20" s="33">
        <f t="shared" si="2"/>
        <v>86.5</v>
      </c>
      <c r="P20" s="35">
        <v>13.66</v>
      </c>
    </row>
    <row r="21" spans="1:16" x14ac:dyDescent="0.25">
      <c r="A21" s="19"/>
      <c r="B21" s="21" t="s">
        <v>5</v>
      </c>
      <c r="C21" s="24">
        <v>31</v>
      </c>
      <c r="D21" s="33">
        <v>2.2999999999999998</v>
      </c>
      <c r="E21" s="33">
        <v>0.2</v>
      </c>
      <c r="F21" s="33">
        <v>15</v>
      </c>
      <c r="G21" s="33">
        <f t="shared" si="1"/>
        <v>71</v>
      </c>
      <c r="H21" s="35">
        <v>2.48</v>
      </c>
      <c r="I21" s="19"/>
      <c r="J21" s="21" t="s">
        <v>5</v>
      </c>
      <c r="K21" s="24">
        <v>31</v>
      </c>
      <c r="L21" s="33">
        <v>2.2999999999999998</v>
      </c>
      <c r="M21" s="33">
        <v>0.2</v>
      </c>
      <c r="N21" s="33">
        <v>15</v>
      </c>
      <c r="O21" s="33">
        <f t="shared" si="2"/>
        <v>71</v>
      </c>
      <c r="P21" s="35">
        <v>2.48</v>
      </c>
    </row>
    <row r="22" spans="1:16" x14ac:dyDescent="0.25">
      <c r="A22" s="19"/>
      <c r="B22" s="21" t="s">
        <v>6</v>
      </c>
      <c r="C22" s="24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6</v>
      </c>
      <c r="K22" s="24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 x14ac:dyDescent="0.25">
      <c r="A23" s="14"/>
      <c r="B23" s="46"/>
      <c r="C23" s="56"/>
      <c r="D23" s="57"/>
      <c r="E23" s="57"/>
      <c r="F23" s="57"/>
      <c r="G23" s="57"/>
      <c r="H23" s="29">
        <f>SUM(H16:H22)</f>
        <v>135.06</v>
      </c>
      <c r="I23" s="14"/>
      <c r="J23" s="46"/>
      <c r="K23" s="56"/>
      <c r="L23" s="57"/>
      <c r="M23" s="57"/>
      <c r="N23" s="57"/>
      <c r="O23" s="57"/>
      <c r="P23" s="29">
        <f>SUM(P16:P22)</f>
        <v>135.06</v>
      </c>
    </row>
    <row r="24" spans="1:16" x14ac:dyDescent="0.2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ht="16.5" thickBot="1" x14ac:dyDescent="0.3">
      <c r="A25" s="18"/>
      <c r="B25" s="51" t="s">
        <v>7</v>
      </c>
      <c r="C25" s="31">
        <f>C14+C22</f>
        <v>636</v>
      </c>
      <c r="D25" s="31">
        <f>D14+D22</f>
        <v>25.100000000000005</v>
      </c>
      <c r="E25" s="31">
        <f>E14+E22</f>
        <v>16.799999999999997</v>
      </c>
      <c r="F25" s="31">
        <f>F14+F22</f>
        <v>123.19999999999999</v>
      </c>
      <c r="G25" s="31">
        <f>G14+G22</f>
        <v>744.8</v>
      </c>
      <c r="H25" s="48"/>
      <c r="I25" s="18"/>
      <c r="J25" s="51" t="s">
        <v>7</v>
      </c>
      <c r="K25" s="31">
        <f>K14+K22</f>
        <v>636</v>
      </c>
      <c r="L25" s="31">
        <f>L14+L22</f>
        <v>25.100000000000005</v>
      </c>
      <c r="M25" s="31">
        <f>M14+M22</f>
        <v>16.799999999999997</v>
      </c>
      <c r="N25" s="31">
        <f>N14+N22</f>
        <v>123.19999999999999</v>
      </c>
      <c r="O25" s="31">
        <f>O14+O22</f>
        <v>744.8</v>
      </c>
      <c r="P25" s="48">
        <f>P14+P23</f>
        <v>268.21999999999997</v>
      </c>
    </row>
    <row r="26" spans="1:16" x14ac:dyDescent="0.25">
      <c r="B26" s="71" t="s">
        <v>15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25">
      <c r="B27" s="72" t="s">
        <v>20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2024-10-08T06:12:13Z</cp:lastPrinted>
  <dcterms:created xsi:type="dcterms:W3CDTF">1996-10-08T23:32:33Z</dcterms:created>
  <dcterms:modified xsi:type="dcterms:W3CDTF">2024-11-16T02:26:02Z</dcterms:modified>
</cp:coreProperties>
</file>