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20" yWindow="120" windowWidth="9720" windowHeight="7320"/>
  </bookViews>
  <sheets>
    <sheet name="5" sheetId="6" r:id="rId1"/>
    <sheet name="5 овз" sheetId="7" r:id="rId2"/>
  </sheets>
  <calcPr calcId="162913" refMode="R1C1"/>
</workbook>
</file>

<file path=xl/calcChain.xml><?xml version="1.0" encoding="utf-8"?>
<calcChain xmlns="http://schemas.openxmlformats.org/spreadsheetml/2006/main">
  <c r="O22" i="6" l="1"/>
  <c r="O11" i="6"/>
  <c r="C22" i="7"/>
  <c r="O19" i="7"/>
  <c r="O17" i="7"/>
  <c r="O7" i="7"/>
  <c r="G7" i="7"/>
  <c r="P22" i="7"/>
  <c r="N22" i="7"/>
  <c r="M22" i="7"/>
  <c r="L22" i="7"/>
  <c r="L24" i="7"/>
  <c r="K22" i="7"/>
  <c r="O16" i="7"/>
  <c r="O22" i="7"/>
  <c r="O15" i="7"/>
  <c r="P13" i="7"/>
  <c r="P24" i="7"/>
  <c r="N13" i="7"/>
  <c r="N24" i="7"/>
  <c r="M13" i="7"/>
  <c r="M24" i="7"/>
  <c r="L13" i="7"/>
  <c r="K13" i="7"/>
  <c r="K24" i="7"/>
  <c r="O9" i="7"/>
  <c r="O13" i="7"/>
  <c r="O24" i="7"/>
  <c r="G23" i="6"/>
  <c r="G22" i="6"/>
  <c r="G19" i="6"/>
  <c r="G18" i="6"/>
  <c r="G27" i="6"/>
  <c r="G11" i="6"/>
  <c r="G10" i="6"/>
  <c r="G16" i="6"/>
  <c r="G7" i="6"/>
  <c r="O21" i="6"/>
  <c r="O20" i="6"/>
  <c r="O18" i="6"/>
  <c r="O10" i="6"/>
  <c r="O9" i="6"/>
  <c r="O7" i="6"/>
  <c r="G19" i="7"/>
  <c r="G17" i="7"/>
  <c r="G16" i="7"/>
  <c r="G15" i="7"/>
  <c r="G22" i="7"/>
  <c r="G9" i="7"/>
  <c r="G13" i="7"/>
  <c r="G24" i="7"/>
  <c r="O27" i="6"/>
  <c r="O16" i="6"/>
  <c r="D22" i="7"/>
  <c r="E22" i="7"/>
  <c r="F22" i="7"/>
  <c r="C13" i="7"/>
  <c r="C24" i="7"/>
  <c r="D13" i="7"/>
  <c r="D24" i="7"/>
  <c r="E13" i="7"/>
  <c r="E24" i="7"/>
  <c r="F13" i="7"/>
  <c r="F24" i="7"/>
  <c r="N27" i="6"/>
  <c r="M27" i="6"/>
  <c r="L27" i="6"/>
  <c r="K27" i="6"/>
  <c r="P16" i="6"/>
  <c r="N16" i="6"/>
  <c r="M16" i="6"/>
  <c r="L16" i="6"/>
  <c r="K16" i="6"/>
  <c r="C27" i="6"/>
  <c r="D27" i="6"/>
  <c r="E27" i="6"/>
  <c r="F27" i="6"/>
  <c r="C16" i="6"/>
  <c r="D16" i="6"/>
  <c r="E16" i="6"/>
  <c r="F16" i="6"/>
  <c r="H22" i="7"/>
  <c r="P27" i="6"/>
</calcChain>
</file>

<file path=xl/sharedStrings.xml><?xml version="1.0" encoding="utf-8"?>
<sst xmlns="http://schemas.openxmlformats.org/spreadsheetml/2006/main" count="108" uniqueCount="39">
  <si>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</si>
  <si>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</si>
  <si>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</si>
  <si>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</si>
  <si>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</si>
  <si>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</si>
  <si>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</si>
  <si>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</si>
  <si>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</si>
  <si>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</si>
  <si>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</si>
  <si>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</si>
  <si>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</si>
  <si>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</si>
  <si>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</si>
  <si>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</si>
  <si>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</si>
  <si>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</si>
  <si>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</si>
  <si>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</si>
  <si>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</si>
  <si>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</si>
  <si>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</si>
  <si>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</si>
  <si>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Салат из моркови</t>
  </si>
  <si>
    <t>Котлета рыбная</t>
  </si>
  <si>
    <t>Рис припущенный</t>
  </si>
  <si>
    <t>Напиток из шиповника</t>
  </si>
  <si>
    <t>Бутерброд горячий с сыром</t>
  </si>
  <si>
    <t>04/с.246</t>
  </si>
  <si>
    <t>Каша молочная овсяная</t>
  </si>
  <si>
    <t>Кофейный напиток</t>
  </si>
  <si>
    <t xml:space="preserve">Щи со сметаной </t>
  </si>
  <si>
    <t>Рыба (филе) припущенная</t>
  </si>
  <si>
    <t>Рагу овощное</t>
  </si>
  <si>
    <t>Фрукты</t>
  </si>
  <si>
    <t>Завтрак (ОВЗ) 5-11 классы</t>
  </si>
  <si>
    <t>Завтрак (ОВЗ) 1-4 классы</t>
  </si>
  <si>
    <t>Меню на 5 декабря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</si>
</sst>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0" fillId="3" borderId="0" xfId="0" applyFill="1"/>
    <xf numFmtId="0" fontId="4" fillId="3" borderId="5" xfId="0" applyFont="1" applyFill="1" applyBorder="1" applyAlignment="1">
      <alignment horizontal="center" vertical="center"/>
    </xf>
    <xf numFmtId="0" fontId="0" fillId="3" borderId="4" xfId="0" applyFill="1" applyBorder="1"/>
    <xf numFmtId="0" fontId="3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" fontId="4" fillId="3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right"/>
    </xf>
    <xf numFmtId="1" fontId="3" fillId="3" borderId="10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3" borderId="6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/>
    <xf numFmtId="0" fontId="5" fillId="3" borderId="8" xfId="0" applyFont="1" applyFill="1" applyBorder="1" applyAlignment="1">
      <alignment horizontal="center"/>
    </xf>
    <xf numFmtId="0" fontId="1" fillId="3" borderId="10" xfId="0" applyFont="1" applyFill="1" applyBorder="1"/>
    <xf numFmtId="2" fontId="2" fillId="3" borderId="11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/>
    </xf>
    <xf numFmtId="1" fontId="6" fillId="3" borderId="7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88" fontId="3" fillId="3" borderId="7" xfId="0" applyNumberFormat="1" applyFont="1" applyFill="1" applyBorder="1" applyAlignment="1">
      <alignment horizontal="center"/>
    </xf>
    <xf numFmtId="188" fontId="3" fillId="3" borderId="7" xfId="0" applyNumberFormat="1" applyFont="1" applyFill="1" applyBorder="1" applyAlignment="1">
      <alignment horizontal="left" indent="1"/>
    </xf>
    <xf numFmtId="2" fontId="1" fillId="3" borderId="7" xfId="0" applyNumberFormat="1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0" fillId="3" borderId="23" xfId="0" applyFill="1" applyBorder="1"/>
    <xf numFmtId="0" fontId="1" fillId="3" borderId="24" xfId="0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4" zoomScale="75" workbookViewId="0">
      <selection activeCell="S25" sqref="S25"/>
    </sheetView>
  </sheetViews>
  <sheetFormatPr defaultRowHeight="15.75" x14ac:dyDescent="0.25"/>
  <cols>
    <col min="1" max="1" width="7.7109375" style="4" customWidth="1"/>
    <col min="2" max="2" width="29.140625" style="2" customWidth="1"/>
    <col min="3" max="3" width="10.28515625" style="2" customWidth="1"/>
    <col min="4" max="4" width="4.140625" style="4" bestFit="1" customWidth="1"/>
    <col min="5" max="5" width="3.140625" style="4" bestFit="1" customWidth="1"/>
    <col min="6" max="6" width="5.5703125" style="4" bestFit="1" customWidth="1"/>
    <col min="7" max="7" width="5.42578125" style="4" bestFit="1" customWidth="1"/>
    <col min="8" max="8" width="9.85546875" style="3" customWidth="1"/>
    <col min="9" max="9" width="7.42578125" style="3" customWidth="1"/>
    <col min="10" max="10" width="29.7109375" style="2" customWidth="1"/>
    <col min="11" max="11" width="9.7109375" style="2" customWidth="1"/>
    <col min="12" max="13" width="2.5703125" style="5" bestFit="1" customWidth="1"/>
    <col min="14" max="14" width="4.42578125" style="5" bestFit="1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71"/>
      <c r="L1" s="71"/>
      <c r="M1" s="71"/>
      <c r="N1" s="71"/>
      <c r="O1" s="71"/>
      <c r="P1" s="71"/>
    </row>
    <row r="2" spans="1:16" x14ac:dyDescent="0.25">
      <c r="K2" s="71" t="s">
        <v>10</v>
      </c>
      <c r="L2" s="71"/>
      <c r="M2" s="71"/>
      <c r="N2" s="71"/>
      <c r="O2" s="71"/>
      <c r="P2" s="71"/>
    </row>
    <row r="3" spans="1:16" x14ac:dyDescent="0.25">
      <c r="K3" s="73" t="s">
        <v>2</v>
      </c>
      <c r="L3" s="73"/>
      <c r="M3" s="73"/>
      <c r="N3" s="73"/>
      <c r="O3" s="73"/>
      <c r="P3" s="73"/>
    </row>
    <row r="4" spans="1:16" ht="16.5" thickBot="1" x14ac:dyDescent="0.3">
      <c r="C4" s="72" t="s">
        <v>38</v>
      </c>
      <c r="D4" s="72"/>
      <c r="E4" s="72"/>
      <c r="F4" s="72"/>
      <c r="G4" s="72"/>
      <c r="H4" s="72"/>
      <c r="I4" s="72"/>
      <c r="J4" s="72"/>
    </row>
    <row r="5" spans="1:16" s="6" customFormat="1" ht="32.25" customHeight="1" thickBot="1" x14ac:dyDescent="0.25">
      <c r="A5" s="15" t="s">
        <v>16</v>
      </c>
      <c r="B5" s="34" t="s">
        <v>0</v>
      </c>
      <c r="C5" s="34" t="s">
        <v>8</v>
      </c>
      <c r="D5" s="35" t="s">
        <v>12</v>
      </c>
      <c r="E5" s="35" t="s">
        <v>13</v>
      </c>
      <c r="F5" s="35" t="s">
        <v>14</v>
      </c>
      <c r="G5" s="36" t="s">
        <v>1</v>
      </c>
      <c r="H5" s="37" t="s">
        <v>9</v>
      </c>
      <c r="I5" s="15" t="s">
        <v>16</v>
      </c>
      <c r="J5" s="34" t="s">
        <v>0</v>
      </c>
      <c r="K5" s="34" t="s">
        <v>8</v>
      </c>
      <c r="L5" s="35" t="s">
        <v>12</v>
      </c>
      <c r="M5" s="35" t="s">
        <v>13</v>
      </c>
      <c r="N5" s="35" t="s">
        <v>14</v>
      </c>
      <c r="O5" s="36" t="s">
        <v>1</v>
      </c>
      <c r="P5" s="37" t="s">
        <v>9</v>
      </c>
    </row>
    <row r="6" spans="1:16" x14ac:dyDescent="0.25">
      <c r="A6" s="76" t="s">
        <v>22</v>
      </c>
      <c r="B6" s="77"/>
      <c r="C6" s="77"/>
      <c r="D6" s="77"/>
      <c r="E6" s="77"/>
      <c r="F6" s="77"/>
      <c r="G6" s="77"/>
      <c r="H6" s="78"/>
      <c r="I6" s="76" t="s">
        <v>18</v>
      </c>
      <c r="J6" s="77"/>
      <c r="K6" s="77"/>
      <c r="L6" s="77"/>
      <c r="M6" s="77"/>
      <c r="N6" s="77"/>
      <c r="O6" s="77"/>
      <c r="P6" s="78"/>
    </row>
    <row r="7" spans="1:16" x14ac:dyDescent="0.25">
      <c r="A7" s="60">
        <v>49</v>
      </c>
      <c r="B7" s="19" t="s">
        <v>24</v>
      </c>
      <c r="C7" s="21">
        <v>60</v>
      </c>
      <c r="D7" s="56">
        <v>1</v>
      </c>
      <c r="E7" s="56">
        <v>4.5999999999999996</v>
      </c>
      <c r="F7" s="56">
        <v>8.6</v>
      </c>
      <c r="G7" s="56">
        <f>(F7*4)+(E7*9)+(D7*4)</f>
        <v>79.8</v>
      </c>
      <c r="H7" s="21">
        <v>9.6300000000000008</v>
      </c>
      <c r="I7" s="17">
        <v>49</v>
      </c>
      <c r="J7" s="19" t="s">
        <v>24</v>
      </c>
      <c r="K7" s="21">
        <v>100</v>
      </c>
      <c r="L7" s="43">
        <v>1.4</v>
      </c>
      <c r="M7" s="43">
        <v>6.44</v>
      </c>
      <c r="N7" s="43">
        <v>12</v>
      </c>
      <c r="O7" s="43">
        <f>(N7*4)+(M7*9)+(L7*4)</f>
        <v>111.56</v>
      </c>
      <c r="P7" s="54">
        <v>15.99</v>
      </c>
    </row>
    <row r="8" spans="1:16" x14ac:dyDescent="0.25">
      <c r="A8" s="60">
        <v>388</v>
      </c>
      <c r="B8" s="19" t="s">
        <v>25</v>
      </c>
      <c r="C8" s="21">
        <v>100</v>
      </c>
      <c r="D8" s="51">
        <v>12.19</v>
      </c>
      <c r="E8" s="51">
        <v>7.34</v>
      </c>
      <c r="F8" s="51">
        <v>16</v>
      </c>
      <c r="G8" s="51">
        <v>178.82</v>
      </c>
      <c r="H8" s="57">
        <v>53</v>
      </c>
      <c r="I8" s="17">
        <v>388</v>
      </c>
      <c r="J8" s="19" t="s">
        <v>25</v>
      </c>
      <c r="K8" s="21">
        <v>100</v>
      </c>
      <c r="L8" s="43">
        <v>12.19</v>
      </c>
      <c r="M8" s="43">
        <v>7.34</v>
      </c>
      <c r="N8" s="43">
        <v>16</v>
      </c>
      <c r="O8" s="43">
        <v>178.82</v>
      </c>
      <c r="P8" s="55">
        <v>53</v>
      </c>
    </row>
    <row r="9" spans="1:16" x14ac:dyDescent="0.25">
      <c r="A9" s="60">
        <v>512</v>
      </c>
      <c r="B9" s="19" t="s">
        <v>26</v>
      </c>
      <c r="C9" s="21">
        <v>150</v>
      </c>
      <c r="D9" s="58">
        <v>4.01</v>
      </c>
      <c r="E9" s="58">
        <v>4</v>
      </c>
      <c r="F9" s="58">
        <v>40</v>
      </c>
      <c r="G9" s="58">
        <v>212.04</v>
      </c>
      <c r="H9" s="59">
        <v>13.69</v>
      </c>
      <c r="I9" s="17">
        <v>512</v>
      </c>
      <c r="J9" s="19" t="s">
        <v>26</v>
      </c>
      <c r="K9" s="21">
        <v>180</v>
      </c>
      <c r="L9" s="43">
        <v>6.5</v>
      </c>
      <c r="M9" s="43">
        <v>6.5</v>
      </c>
      <c r="N9" s="43">
        <v>45</v>
      </c>
      <c r="O9" s="43">
        <f>(N9*4)+(M9*9)+(L9*4)</f>
        <v>264.5</v>
      </c>
      <c r="P9" s="55">
        <v>16.440000000000001</v>
      </c>
    </row>
    <row r="10" spans="1:16" x14ac:dyDescent="0.25">
      <c r="A10" s="60">
        <v>705</v>
      </c>
      <c r="B10" s="20" t="s">
        <v>27</v>
      </c>
      <c r="C10" s="21">
        <v>200</v>
      </c>
      <c r="D10" s="56">
        <v>0.5</v>
      </c>
      <c r="E10" s="56">
        <v>0.5</v>
      </c>
      <c r="F10" s="56">
        <v>20</v>
      </c>
      <c r="G10" s="56">
        <f>(F10*4)+(E10*9)+(D10*4)</f>
        <v>86.5</v>
      </c>
      <c r="H10" s="21">
        <v>13.66</v>
      </c>
      <c r="I10" s="17">
        <v>705</v>
      </c>
      <c r="J10" s="20" t="s">
        <v>27</v>
      </c>
      <c r="K10" s="21">
        <v>200</v>
      </c>
      <c r="L10" s="43">
        <v>0.5</v>
      </c>
      <c r="M10" s="43">
        <v>0.5</v>
      </c>
      <c r="N10" s="43">
        <v>20</v>
      </c>
      <c r="O10" s="43">
        <f>(N10*4)+(M10*9)+(L10*4)</f>
        <v>86.5</v>
      </c>
      <c r="P10" s="54">
        <v>13.66</v>
      </c>
    </row>
    <row r="11" spans="1:16" x14ac:dyDescent="0.25">
      <c r="A11" s="60"/>
      <c r="B11" s="19" t="s">
        <v>5</v>
      </c>
      <c r="C11" s="21">
        <v>31</v>
      </c>
      <c r="D11" s="56">
        <v>2.2999999999999998</v>
      </c>
      <c r="E11" s="56">
        <v>0.2</v>
      </c>
      <c r="F11" s="56">
        <v>15</v>
      </c>
      <c r="G11" s="56">
        <f>(F11*4)+(E11*9)+(D11*4)</f>
        <v>71</v>
      </c>
      <c r="H11" s="21">
        <v>2.48</v>
      </c>
      <c r="I11" s="17"/>
      <c r="J11" s="19" t="s">
        <v>5</v>
      </c>
      <c r="K11" s="21">
        <v>31</v>
      </c>
      <c r="L11" s="56">
        <v>2.2999999999999998</v>
      </c>
      <c r="M11" s="56">
        <v>0.2</v>
      </c>
      <c r="N11" s="56">
        <v>15</v>
      </c>
      <c r="O11" s="56">
        <f>(N11*4)+(M11*9)+(L11*4)</f>
        <v>71</v>
      </c>
      <c r="P11" s="54">
        <v>2.48</v>
      </c>
    </row>
    <row r="12" spans="1:16" x14ac:dyDescent="0.25">
      <c r="A12" s="60"/>
      <c r="B12" s="19" t="s">
        <v>6</v>
      </c>
      <c r="C12" s="21">
        <v>25</v>
      </c>
      <c r="D12" s="56">
        <v>1.6</v>
      </c>
      <c r="E12" s="56">
        <v>1</v>
      </c>
      <c r="F12" s="56">
        <v>9.6</v>
      </c>
      <c r="G12" s="56">
        <v>54</v>
      </c>
      <c r="H12" s="21">
        <v>2.1</v>
      </c>
      <c r="I12" s="32"/>
      <c r="J12" s="19"/>
      <c r="K12" s="21"/>
      <c r="L12" s="43"/>
      <c r="M12" s="43"/>
      <c r="N12" s="43"/>
      <c r="O12" s="43"/>
      <c r="P12" s="54"/>
    </row>
    <row r="13" spans="1:16" x14ac:dyDescent="0.25">
      <c r="A13" s="17"/>
      <c r="B13" s="19" t="s">
        <v>35</v>
      </c>
      <c r="C13" s="21"/>
      <c r="D13" s="42"/>
      <c r="E13" s="42"/>
      <c r="F13" s="42"/>
      <c r="G13" s="42"/>
      <c r="H13" s="48"/>
      <c r="I13" s="32"/>
      <c r="J13" s="19"/>
      <c r="K13" s="21"/>
      <c r="L13" s="43"/>
      <c r="M13" s="43"/>
      <c r="N13" s="43"/>
      <c r="O13" s="43"/>
      <c r="P13" s="48"/>
    </row>
    <row r="14" spans="1:16" x14ac:dyDescent="0.25">
      <c r="A14" s="32"/>
      <c r="B14" s="20"/>
      <c r="C14" s="21"/>
      <c r="D14" s="42"/>
      <c r="E14" s="42"/>
      <c r="F14" s="42"/>
      <c r="G14" s="42"/>
      <c r="H14" s="46"/>
      <c r="I14" s="30"/>
      <c r="J14" s="20"/>
      <c r="K14" s="23"/>
      <c r="L14" s="22"/>
      <c r="M14" s="22"/>
      <c r="N14" s="22"/>
      <c r="O14" s="24"/>
      <c r="P14" s="31"/>
    </row>
    <row r="15" spans="1:16" x14ac:dyDescent="0.25">
      <c r="A15" s="30"/>
      <c r="B15" s="20"/>
      <c r="C15" s="23"/>
      <c r="D15" s="22"/>
      <c r="E15" s="22"/>
      <c r="F15" s="22"/>
      <c r="G15" s="24"/>
      <c r="H15" s="31"/>
      <c r="I15" s="30"/>
      <c r="J15" s="20"/>
      <c r="K15" s="23"/>
      <c r="L15" s="22"/>
      <c r="M15" s="22"/>
      <c r="N15" s="22"/>
      <c r="O15" s="24"/>
      <c r="P15" s="31"/>
    </row>
    <row r="16" spans="1:16" ht="16.5" thickBot="1" x14ac:dyDescent="0.3">
      <c r="A16" s="13"/>
      <c r="B16" s="27" t="s">
        <v>7</v>
      </c>
      <c r="C16" s="28">
        <f>SUM(C7:C15)</f>
        <v>566</v>
      </c>
      <c r="D16" s="28">
        <f>SUM(D7:D15)</f>
        <v>21.6</v>
      </c>
      <c r="E16" s="28">
        <f>SUM(E7:E15)</f>
        <v>17.639999999999997</v>
      </c>
      <c r="F16" s="28">
        <f>SUM(F7:F15)</f>
        <v>109.19999999999999</v>
      </c>
      <c r="G16" s="28">
        <f>SUM(G7:G15)</f>
        <v>682.16</v>
      </c>
      <c r="H16" s="41"/>
      <c r="I16" s="13"/>
      <c r="J16" s="27" t="s">
        <v>7</v>
      </c>
      <c r="K16" s="28">
        <f t="shared" ref="K16:P16" si="0">SUM(K7:K15)</f>
        <v>611</v>
      </c>
      <c r="L16" s="28">
        <f t="shared" si="0"/>
        <v>22.89</v>
      </c>
      <c r="M16" s="28">
        <f t="shared" si="0"/>
        <v>20.98</v>
      </c>
      <c r="N16" s="28">
        <f t="shared" si="0"/>
        <v>108</v>
      </c>
      <c r="O16" s="28">
        <f t="shared" si="0"/>
        <v>712.38</v>
      </c>
      <c r="P16" s="41">
        <f t="shared" si="0"/>
        <v>101.57</v>
      </c>
    </row>
    <row r="17" spans="1:16" x14ac:dyDescent="0.25">
      <c r="A17" s="76" t="s">
        <v>23</v>
      </c>
      <c r="B17" s="77"/>
      <c r="C17" s="77"/>
      <c r="D17" s="77"/>
      <c r="E17" s="77"/>
      <c r="F17" s="77"/>
      <c r="G17" s="77"/>
      <c r="H17" s="78"/>
      <c r="I17" s="79" t="s">
        <v>19</v>
      </c>
      <c r="J17" s="80"/>
      <c r="K17" s="80"/>
      <c r="L17" s="80"/>
      <c r="M17" s="80"/>
      <c r="N17" s="80"/>
      <c r="O17" s="80"/>
      <c r="P17" s="81"/>
    </row>
    <row r="18" spans="1:16" x14ac:dyDescent="0.25">
      <c r="A18" s="60">
        <v>49</v>
      </c>
      <c r="B18" s="19" t="s">
        <v>24</v>
      </c>
      <c r="C18" s="21">
        <v>60</v>
      </c>
      <c r="D18" s="60">
        <v>1</v>
      </c>
      <c r="E18" s="60">
        <v>4.5999999999999996</v>
      </c>
      <c r="F18" s="60">
        <v>8.6</v>
      </c>
      <c r="G18" s="60">
        <f>(F18*4)+(E18*9)+(D18*4)</f>
        <v>79.8</v>
      </c>
      <c r="H18" s="21">
        <v>9.6300000000000008</v>
      </c>
      <c r="I18" s="17">
        <v>49</v>
      </c>
      <c r="J18" s="19" t="s">
        <v>24</v>
      </c>
      <c r="K18" s="21">
        <v>100</v>
      </c>
      <c r="L18" s="43">
        <v>1.4</v>
      </c>
      <c r="M18" s="43">
        <v>6.44</v>
      </c>
      <c r="N18" s="43">
        <v>12</v>
      </c>
      <c r="O18" s="43">
        <f>(N18*4)+(M18*9)+(L18*4)</f>
        <v>111.56</v>
      </c>
      <c r="P18" s="54">
        <v>15.99</v>
      </c>
    </row>
    <row r="19" spans="1:16" x14ac:dyDescent="0.25">
      <c r="A19" s="60">
        <v>124</v>
      </c>
      <c r="B19" s="19" t="s">
        <v>32</v>
      </c>
      <c r="C19" s="21">
        <v>210</v>
      </c>
      <c r="D19" s="61">
        <v>1.71</v>
      </c>
      <c r="E19" s="60">
        <v>4.24</v>
      </c>
      <c r="F19" s="62">
        <v>10.37</v>
      </c>
      <c r="G19" s="60">
        <f>(F19*4)+(E19*9)+(D19*4)</f>
        <v>86.48</v>
      </c>
      <c r="H19" s="21">
        <v>16.940000000000001</v>
      </c>
      <c r="I19" s="17">
        <v>388</v>
      </c>
      <c r="J19" s="19" t="s">
        <v>25</v>
      </c>
      <c r="K19" s="21">
        <v>100</v>
      </c>
      <c r="L19" s="43">
        <v>12.19</v>
      </c>
      <c r="M19" s="43">
        <v>7.34</v>
      </c>
      <c r="N19" s="43">
        <v>16</v>
      </c>
      <c r="O19" s="43">
        <v>178.82</v>
      </c>
      <c r="P19" s="55">
        <v>53</v>
      </c>
    </row>
    <row r="20" spans="1:16" x14ac:dyDescent="0.25">
      <c r="A20" s="60">
        <v>388</v>
      </c>
      <c r="B20" s="19" t="s">
        <v>25</v>
      </c>
      <c r="C20" s="21">
        <v>100</v>
      </c>
      <c r="D20" s="43">
        <v>12.19</v>
      </c>
      <c r="E20" s="43">
        <v>7.34</v>
      </c>
      <c r="F20" s="43">
        <v>16</v>
      </c>
      <c r="G20" s="43">
        <v>178.82</v>
      </c>
      <c r="H20" s="63">
        <v>53</v>
      </c>
      <c r="I20" s="17">
        <v>512</v>
      </c>
      <c r="J20" s="19" t="s">
        <v>26</v>
      </c>
      <c r="K20" s="21">
        <v>180</v>
      </c>
      <c r="L20" s="43">
        <v>6.5</v>
      </c>
      <c r="M20" s="43">
        <v>6.5</v>
      </c>
      <c r="N20" s="43">
        <v>45</v>
      </c>
      <c r="O20" s="43">
        <f>(N20*4)+(M20*9)+(L20*4)</f>
        <v>264.5</v>
      </c>
      <c r="P20" s="55">
        <v>16.440000000000001</v>
      </c>
    </row>
    <row r="21" spans="1:16" x14ac:dyDescent="0.25">
      <c r="A21" s="60">
        <v>512</v>
      </c>
      <c r="B21" s="19" t="s">
        <v>26</v>
      </c>
      <c r="C21" s="21">
        <v>150</v>
      </c>
      <c r="D21" s="60">
        <v>4.01</v>
      </c>
      <c r="E21" s="60">
        <v>4</v>
      </c>
      <c r="F21" s="60">
        <v>40</v>
      </c>
      <c r="G21" s="60">
        <v>212.04</v>
      </c>
      <c r="H21" s="63">
        <v>13.69</v>
      </c>
      <c r="I21" s="17">
        <v>705</v>
      </c>
      <c r="J21" s="20" t="s">
        <v>27</v>
      </c>
      <c r="K21" s="21">
        <v>200</v>
      </c>
      <c r="L21" s="43">
        <v>0.5</v>
      </c>
      <c r="M21" s="43">
        <v>0.5</v>
      </c>
      <c r="N21" s="43">
        <v>20</v>
      </c>
      <c r="O21" s="43">
        <f>(N21*4)+(M21*9)+(L21*4)</f>
        <v>86.5</v>
      </c>
      <c r="P21" s="54">
        <v>13.66</v>
      </c>
    </row>
    <row r="22" spans="1:16" x14ac:dyDescent="0.25">
      <c r="A22" s="60">
        <v>705</v>
      </c>
      <c r="B22" s="20" t="s">
        <v>27</v>
      </c>
      <c r="C22" s="21">
        <v>200</v>
      </c>
      <c r="D22" s="60">
        <v>0.5</v>
      </c>
      <c r="E22" s="60">
        <v>0.5</v>
      </c>
      <c r="F22" s="60">
        <v>20</v>
      </c>
      <c r="G22" s="60">
        <f>(F22*4)+(E22*9)+(D22*4)</f>
        <v>86.5</v>
      </c>
      <c r="H22" s="21">
        <v>13.66</v>
      </c>
      <c r="I22" s="17"/>
      <c r="J22" s="19" t="s">
        <v>5</v>
      </c>
      <c r="K22" s="21">
        <v>31</v>
      </c>
      <c r="L22" s="56">
        <v>2.2999999999999998</v>
      </c>
      <c r="M22" s="56">
        <v>0.2</v>
      </c>
      <c r="N22" s="56">
        <v>15</v>
      </c>
      <c r="O22" s="56">
        <f>(N22*4)+(M22*9)+(L22*4)</f>
        <v>71</v>
      </c>
      <c r="P22" s="54">
        <v>2.48</v>
      </c>
    </row>
    <row r="23" spans="1:16" x14ac:dyDescent="0.25">
      <c r="A23" s="60"/>
      <c r="B23" s="19" t="s">
        <v>5</v>
      </c>
      <c r="C23" s="21">
        <v>31</v>
      </c>
      <c r="D23" s="60">
        <v>2.2999999999999998</v>
      </c>
      <c r="E23" s="60">
        <v>0.2</v>
      </c>
      <c r="F23" s="60">
        <v>15</v>
      </c>
      <c r="G23" s="60">
        <f>(F23*4)+(E23*9)+(D23*4)</f>
        <v>71</v>
      </c>
      <c r="H23" s="21">
        <v>2.48</v>
      </c>
      <c r="I23" s="32"/>
      <c r="J23" s="19"/>
      <c r="K23" s="21"/>
      <c r="L23" s="43"/>
      <c r="M23" s="43"/>
      <c r="N23" s="43"/>
      <c r="O23" s="43"/>
      <c r="P23" s="54"/>
    </row>
    <row r="24" spans="1:16" x14ac:dyDescent="0.25">
      <c r="A24" s="60"/>
      <c r="B24" s="19" t="s">
        <v>6</v>
      </c>
      <c r="C24" s="21">
        <v>25</v>
      </c>
      <c r="D24" s="60">
        <v>1.6</v>
      </c>
      <c r="E24" s="60">
        <v>1</v>
      </c>
      <c r="F24" s="60">
        <v>9.6</v>
      </c>
      <c r="G24" s="60">
        <v>54</v>
      </c>
      <c r="H24" s="21">
        <v>2.1</v>
      </c>
      <c r="I24" s="32"/>
      <c r="J24" s="19"/>
      <c r="K24" s="21"/>
      <c r="L24" s="43"/>
      <c r="M24" s="43"/>
      <c r="N24" s="43"/>
      <c r="O24" s="43"/>
      <c r="P24" s="48"/>
    </row>
    <row r="25" spans="1:16" x14ac:dyDescent="0.25">
      <c r="A25" s="17"/>
      <c r="B25" s="19" t="s">
        <v>35</v>
      </c>
      <c r="C25" s="21"/>
      <c r="D25" s="42"/>
      <c r="E25" s="42"/>
      <c r="F25" s="42"/>
      <c r="G25" s="42"/>
      <c r="H25" s="48"/>
      <c r="I25" s="33"/>
      <c r="J25" s="20"/>
      <c r="K25" s="23"/>
      <c r="L25" s="22"/>
      <c r="M25" s="22"/>
      <c r="N25" s="22"/>
      <c r="O25" s="24"/>
      <c r="P25" s="31"/>
    </row>
    <row r="26" spans="1:16" x14ac:dyDescent="0.25">
      <c r="A26" s="30"/>
      <c r="B26" s="20"/>
      <c r="C26" s="21"/>
      <c r="D26" s="42"/>
      <c r="E26" s="42"/>
      <c r="F26" s="42"/>
      <c r="G26" s="42"/>
      <c r="H26" s="46"/>
      <c r="I26" s="33"/>
      <c r="J26" s="20"/>
      <c r="K26" s="23"/>
      <c r="L26" s="22"/>
      <c r="M26" s="22"/>
      <c r="N26" s="22"/>
      <c r="O26" s="24"/>
      <c r="P26" s="31"/>
    </row>
    <row r="27" spans="1:16" ht="16.5" thickBot="1" x14ac:dyDescent="0.3">
      <c r="A27" s="18"/>
      <c r="B27" s="27" t="s">
        <v>7</v>
      </c>
      <c r="C27" s="28">
        <f>SUM(C18:C26)</f>
        <v>776</v>
      </c>
      <c r="D27" s="28">
        <f>SUM(D18:D26)</f>
        <v>23.31</v>
      </c>
      <c r="E27" s="28">
        <f>SUM(E18:E26)</f>
        <v>21.88</v>
      </c>
      <c r="F27" s="28">
        <f>SUM(F18:F26)</f>
        <v>119.57</v>
      </c>
      <c r="G27" s="28">
        <f>SUM(G18:G26)</f>
        <v>768.64</v>
      </c>
      <c r="H27" s="41"/>
      <c r="I27" s="18"/>
      <c r="J27" s="27" t="s">
        <v>7</v>
      </c>
      <c r="K27" s="28">
        <f t="shared" ref="K27:P27" si="1">SUM(K18:K26)</f>
        <v>611</v>
      </c>
      <c r="L27" s="28">
        <f t="shared" si="1"/>
        <v>22.89</v>
      </c>
      <c r="M27" s="28">
        <f t="shared" si="1"/>
        <v>20.98</v>
      </c>
      <c r="N27" s="28">
        <f t="shared" si="1"/>
        <v>108</v>
      </c>
      <c r="O27" s="28">
        <f t="shared" si="1"/>
        <v>712.38</v>
      </c>
      <c r="P27" s="41">
        <f t="shared" si="1"/>
        <v>101.57</v>
      </c>
    </row>
    <row r="28" spans="1:16" x14ac:dyDescent="0.25">
      <c r="B28" s="74" t="s">
        <v>4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16" x14ac:dyDescent="0.25">
      <c r="B29" s="75" t="s">
        <v>3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5" workbookViewId="0">
      <selection activeCell="R19" sqref="R19"/>
    </sheetView>
  </sheetViews>
  <sheetFormatPr defaultRowHeight="15.75" x14ac:dyDescent="0.25"/>
  <cols>
    <col min="1" max="1" width="7.85546875" style="14" customWidth="1"/>
    <col min="2" max="2" width="30.140625" style="2" customWidth="1"/>
    <col min="3" max="3" width="10.28515625" style="2" customWidth="1"/>
    <col min="4" max="6" width="4" style="7" bestFit="1" customWidth="1"/>
    <col min="7" max="7" width="5.28515625" style="7" bestFit="1" customWidth="1"/>
    <col min="8" max="8" width="10.28515625" style="2" customWidth="1"/>
    <col min="9" max="9" width="7.85546875" style="14" customWidth="1"/>
    <col min="10" max="10" width="29.85546875" style="2" customWidth="1"/>
    <col min="11" max="11" width="10.28515625" style="2" customWidth="1"/>
    <col min="12" max="14" width="4" style="7" bestFit="1" customWidth="1"/>
    <col min="15" max="15" width="5.28515625" style="7" bestFit="1" customWidth="1"/>
    <col min="16" max="16" width="10.28515625" style="2" customWidth="1"/>
  </cols>
  <sheetData>
    <row r="1" spans="1:16" ht="12.75" x14ac:dyDescent="0.2">
      <c r="B1"/>
      <c r="C1" s="73"/>
      <c r="D1" s="73"/>
      <c r="E1" s="73"/>
      <c r="F1" s="73"/>
      <c r="G1"/>
      <c r="H1"/>
      <c r="J1"/>
      <c r="K1" s="73" t="s">
        <v>17</v>
      </c>
      <c r="L1" s="73"/>
      <c r="M1" s="73"/>
      <c r="N1" s="73"/>
      <c r="O1"/>
      <c r="P1"/>
    </row>
    <row r="2" spans="1:16" ht="12.75" x14ac:dyDescent="0.2">
      <c r="B2"/>
      <c r="C2" s="73"/>
      <c r="D2" s="73"/>
      <c r="E2" s="73"/>
      <c r="F2" s="73"/>
      <c r="G2"/>
      <c r="H2"/>
      <c r="J2"/>
      <c r="K2" s="73"/>
      <c r="L2" s="73"/>
      <c r="M2" s="73"/>
      <c r="N2" s="73"/>
      <c r="O2"/>
      <c r="P2"/>
    </row>
    <row r="3" spans="1:16" x14ac:dyDescent="0.25">
      <c r="B3"/>
      <c r="C3" s="73"/>
      <c r="D3" s="73"/>
      <c r="E3" s="73"/>
      <c r="F3" s="73"/>
      <c r="G3"/>
      <c r="H3"/>
      <c r="J3"/>
      <c r="K3" s="73" t="s">
        <v>11</v>
      </c>
      <c r="L3" s="73"/>
      <c r="M3" s="73"/>
      <c r="N3" s="73"/>
      <c r="O3"/>
      <c r="P3"/>
    </row>
    <row r="4" spans="1:16" ht="16.5" thickBot="1" x14ac:dyDescent="0.3">
      <c r="B4" s="88" t="s">
        <v>38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s="6" customFormat="1" ht="32.25" thickBot="1" x14ac:dyDescent="0.25">
      <c r="A5" s="15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  <c r="I5" s="15" t="s">
        <v>16</v>
      </c>
      <c r="J5" s="10" t="s">
        <v>0</v>
      </c>
      <c r="K5" s="8" t="s">
        <v>8</v>
      </c>
      <c r="L5" s="11" t="s">
        <v>12</v>
      </c>
      <c r="M5" s="11" t="s">
        <v>13</v>
      </c>
      <c r="N5" s="11" t="s">
        <v>14</v>
      </c>
      <c r="O5" s="12" t="s">
        <v>1</v>
      </c>
      <c r="P5" s="9" t="s">
        <v>9</v>
      </c>
    </row>
    <row r="6" spans="1:16" ht="19.5" customHeight="1" x14ac:dyDescent="0.25">
      <c r="A6" s="85" t="s">
        <v>37</v>
      </c>
      <c r="B6" s="86"/>
      <c r="C6" s="86"/>
      <c r="D6" s="86"/>
      <c r="E6" s="86"/>
      <c r="F6" s="86"/>
      <c r="G6" s="86"/>
      <c r="H6" s="87"/>
      <c r="I6" s="85" t="s">
        <v>36</v>
      </c>
      <c r="J6" s="86"/>
      <c r="K6" s="86"/>
      <c r="L6" s="86"/>
      <c r="M6" s="86"/>
      <c r="N6" s="86"/>
      <c r="O6" s="86"/>
      <c r="P6" s="87"/>
    </row>
    <row r="7" spans="1:16" x14ac:dyDescent="0.25">
      <c r="A7" s="17">
        <v>10</v>
      </c>
      <c r="B7" s="19" t="s">
        <v>28</v>
      </c>
      <c r="C7" s="21">
        <v>45</v>
      </c>
      <c r="D7" s="56">
        <v>3.36</v>
      </c>
      <c r="E7" s="56">
        <v>7.35</v>
      </c>
      <c r="F7" s="56">
        <v>8.08</v>
      </c>
      <c r="G7" s="56">
        <f>(F7*4)+(E7*9)+(D7*4)</f>
        <v>111.91</v>
      </c>
      <c r="H7" s="46">
        <v>25.52</v>
      </c>
      <c r="I7" s="17">
        <v>10</v>
      </c>
      <c r="J7" s="19" t="s">
        <v>28</v>
      </c>
      <c r="K7" s="21">
        <v>45</v>
      </c>
      <c r="L7" s="56">
        <v>3.36</v>
      </c>
      <c r="M7" s="56">
        <v>7.35</v>
      </c>
      <c r="N7" s="56">
        <v>8.08</v>
      </c>
      <c r="O7" s="56">
        <f>(N7*4)+(M7*9)+(L7*4)</f>
        <v>111.91</v>
      </c>
      <c r="P7" s="46">
        <v>25.52</v>
      </c>
    </row>
    <row r="8" spans="1:16" x14ac:dyDescent="0.25">
      <c r="A8" s="17" t="s">
        <v>29</v>
      </c>
      <c r="B8" s="19" t="s">
        <v>30</v>
      </c>
      <c r="C8" s="21">
        <v>205</v>
      </c>
      <c r="D8" s="49">
        <v>9.9700000000000006</v>
      </c>
      <c r="E8" s="49">
        <v>9.57</v>
      </c>
      <c r="F8" s="49">
        <v>18.559999999999999</v>
      </c>
      <c r="G8" s="49">
        <v>200.25</v>
      </c>
      <c r="H8" s="53">
        <v>17.04</v>
      </c>
      <c r="I8" s="17" t="s">
        <v>29</v>
      </c>
      <c r="J8" s="19" t="s">
        <v>30</v>
      </c>
      <c r="K8" s="21">
        <v>205</v>
      </c>
      <c r="L8" s="49">
        <v>9.9700000000000006</v>
      </c>
      <c r="M8" s="49">
        <v>9.57</v>
      </c>
      <c r="N8" s="49">
        <v>18.559999999999999</v>
      </c>
      <c r="O8" s="49">
        <v>200.25</v>
      </c>
      <c r="P8" s="53">
        <v>17.04</v>
      </c>
    </row>
    <row r="9" spans="1:16" x14ac:dyDescent="0.25">
      <c r="A9" s="17">
        <v>692</v>
      </c>
      <c r="B9" s="19" t="s">
        <v>31</v>
      </c>
      <c r="C9" s="21">
        <v>200</v>
      </c>
      <c r="D9" s="42">
        <v>4</v>
      </c>
      <c r="E9" s="42">
        <v>4</v>
      </c>
      <c r="F9" s="42">
        <v>19.5</v>
      </c>
      <c r="G9" s="42">
        <f>(F9*4)+(E9*9)+(D9*4)</f>
        <v>130</v>
      </c>
      <c r="H9" s="48">
        <v>14.38</v>
      </c>
      <c r="I9" s="17">
        <v>692</v>
      </c>
      <c r="J9" s="19" t="s">
        <v>31</v>
      </c>
      <c r="K9" s="21">
        <v>200</v>
      </c>
      <c r="L9" s="42">
        <v>4</v>
      </c>
      <c r="M9" s="42">
        <v>4</v>
      </c>
      <c r="N9" s="42">
        <v>19.5</v>
      </c>
      <c r="O9" s="42">
        <f>(N9*4)+(M9*9)+(L9*4)</f>
        <v>130</v>
      </c>
      <c r="P9" s="48">
        <v>14.38</v>
      </c>
    </row>
    <row r="10" spans="1:16" x14ac:dyDescent="0.25">
      <c r="A10" s="17"/>
      <c r="B10" s="19" t="s">
        <v>5</v>
      </c>
      <c r="C10" s="21">
        <v>31</v>
      </c>
      <c r="D10" s="42">
        <v>2.2999999999999998</v>
      </c>
      <c r="E10" s="42">
        <v>0.2</v>
      </c>
      <c r="F10" s="42">
        <v>15</v>
      </c>
      <c r="G10" s="42">
        <v>71</v>
      </c>
      <c r="H10" s="48">
        <v>2.48</v>
      </c>
      <c r="I10" s="17"/>
      <c r="J10" s="19" t="s">
        <v>5</v>
      </c>
      <c r="K10" s="21">
        <v>31</v>
      </c>
      <c r="L10" s="42">
        <v>2.2999999999999998</v>
      </c>
      <c r="M10" s="42">
        <v>0.2</v>
      </c>
      <c r="N10" s="42">
        <v>15</v>
      </c>
      <c r="O10" s="42">
        <v>71</v>
      </c>
      <c r="P10" s="48">
        <v>2.48</v>
      </c>
    </row>
    <row r="11" spans="1:16" x14ac:dyDescent="0.25">
      <c r="A11" s="17"/>
      <c r="B11" s="19" t="s">
        <v>6</v>
      </c>
      <c r="C11" s="21">
        <v>25</v>
      </c>
      <c r="D11" s="42">
        <v>1.6</v>
      </c>
      <c r="E11" s="42">
        <v>1</v>
      </c>
      <c r="F11" s="42">
        <v>9.6</v>
      </c>
      <c r="G11" s="42">
        <v>54</v>
      </c>
      <c r="H11" s="48">
        <v>2.1</v>
      </c>
      <c r="I11" s="17"/>
      <c r="J11" s="19" t="s">
        <v>6</v>
      </c>
      <c r="K11" s="21">
        <v>25</v>
      </c>
      <c r="L11" s="42">
        <v>1.6</v>
      </c>
      <c r="M11" s="42">
        <v>1</v>
      </c>
      <c r="N11" s="42">
        <v>9.6</v>
      </c>
      <c r="O11" s="42">
        <v>54</v>
      </c>
      <c r="P11" s="48">
        <v>2.1</v>
      </c>
    </row>
    <row r="12" spans="1:16" x14ac:dyDescent="0.25">
      <c r="A12" s="17"/>
      <c r="B12" s="19" t="s">
        <v>35</v>
      </c>
      <c r="C12" s="21"/>
      <c r="D12" s="43"/>
      <c r="E12" s="43"/>
      <c r="F12" s="43"/>
      <c r="G12" s="43"/>
      <c r="H12" s="48"/>
      <c r="I12" s="17"/>
      <c r="J12" s="19"/>
      <c r="K12" s="21"/>
      <c r="L12" s="43"/>
      <c r="M12" s="43"/>
      <c r="N12" s="43"/>
      <c r="O12" s="43"/>
      <c r="P12" s="48"/>
    </row>
    <row r="13" spans="1:16" ht="16.5" thickBot="1" x14ac:dyDescent="0.3">
      <c r="A13" s="68"/>
      <c r="B13" s="38"/>
      <c r="C13" s="69">
        <f>SUM(C7:C12)</f>
        <v>506</v>
      </c>
      <c r="D13" s="69">
        <f>SUM(D7:D12)</f>
        <v>21.23</v>
      </c>
      <c r="E13" s="69">
        <f>SUM(E7:E12)</f>
        <v>22.12</v>
      </c>
      <c r="F13" s="69">
        <f>SUM(F7:F12)</f>
        <v>70.739999999999995</v>
      </c>
      <c r="G13" s="69">
        <f>SUM(G7:G12)</f>
        <v>567.16</v>
      </c>
      <c r="H13" s="26"/>
      <c r="I13" s="18"/>
      <c r="J13" s="40"/>
      <c r="K13" s="28">
        <f t="shared" ref="K13:P13" si="0">SUM(K7:K12)</f>
        <v>506</v>
      </c>
      <c r="L13" s="28">
        <f t="shared" si="0"/>
        <v>21.23</v>
      </c>
      <c r="M13" s="28">
        <f t="shared" si="0"/>
        <v>22.12</v>
      </c>
      <c r="N13" s="28">
        <f t="shared" si="0"/>
        <v>70.739999999999995</v>
      </c>
      <c r="O13" s="28">
        <f t="shared" si="0"/>
        <v>567.16</v>
      </c>
      <c r="P13" s="29">
        <f t="shared" si="0"/>
        <v>61.52</v>
      </c>
    </row>
    <row r="14" spans="1:16" ht="18.75" customHeight="1" x14ac:dyDescent="0.25">
      <c r="A14" s="82" t="s">
        <v>21</v>
      </c>
      <c r="B14" s="83"/>
      <c r="C14" s="83"/>
      <c r="D14" s="83"/>
      <c r="E14" s="83"/>
      <c r="F14" s="83"/>
      <c r="G14" s="83"/>
      <c r="H14" s="84"/>
      <c r="I14" s="86" t="s">
        <v>21</v>
      </c>
      <c r="J14" s="86"/>
      <c r="K14" s="86"/>
      <c r="L14" s="86"/>
      <c r="M14" s="86"/>
      <c r="N14" s="86"/>
      <c r="O14" s="86"/>
      <c r="P14" s="87"/>
    </row>
    <row r="15" spans="1:16" x14ac:dyDescent="0.25">
      <c r="A15" s="17">
        <v>49</v>
      </c>
      <c r="B15" s="19" t="s">
        <v>24</v>
      </c>
      <c r="C15" s="21">
        <v>100</v>
      </c>
      <c r="D15" s="42">
        <v>1.4</v>
      </c>
      <c r="E15" s="42">
        <v>6.44</v>
      </c>
      <c r="F15" s="42">
        <v>12</v>
      </c>
      <c r="G15" s="42">
        <f>(F15*4)+(E15*9)+(D15*4)</f>
        <v>111.56</v>
      </c>
      <c r="H15" s="48">
        <v>15.99</v>
      </c>
      <c r="I15" s="64">
        <v>49</v>
      </c>
      <c r="J15" s="19" t="s">
        <v>24</v>
      </c>
      <c r="K15" s="21">
        <v>100</v>
      </c>
      <c r="L15" s="42">
        <v>1.4</v>
      </c>
      <c r="M15" s="42">
        <v>6.44</v>
      </c>
      <c r="N15" s="42">
        <v>12</v>
      </c>
      <c r="O15" s="42">
        <f>(N15*4)+(M15*9)+(L15*4)</f>
        <v>111.56</v>
      </c>
      <c r="P15" s="48">
        <v>15.99</v>
      </c>
    </row>
    <row r="16" spans="1:16" x14ac:dyDescent="0.25">
      <c r="A16" s="17">
        <v>124</v>
      </c>
      <c r="B16" s="19" t="s">
        <v>32</v>
      </c>
      <c r="C16" s="21">
        <v>260</v>
      </c>
      <c r="D16" s="42">
        <v>2.16</v>
      </c>
      <c r="E16" s="42">
        <v>5.31</v>
      </c>
      <c r="F16" s="42">
        <v>13</v>
      </c>
      <c r="G16" s="42">
        <f>(F16*4)+(E16*9)+(D16*4)</f>
        <v>108.42999999999999</v>
      </c>
      <c r="H16" s="48">
        <v>19.760000000000002</v>
      </c>
      <c r="I16" s="64">
        <v>124</v>
      </c>
      <c r="J16" s="19" t="s">
        <v>32</v>
      </c>
      <c r="K16" s="21">
        <v>260</v>
      </c>
      <c r="L16" s="42">
        <v>2.16</v>
      </c>
      <c r="M16" s="42">
        <v>5.31</v>
      </c>
      <c r="N16" s="42">
        <v>13</v>
      </c>
      <c r="O16" s="42">
        <f>(N16*4)+(M16*9)+(L16*4)</f>
        <v>108.42999999999999</v>
      </c>
      <c r="P16" s="48">
        <v>19.760000000000002</v>
      </c>
    </row>
    <row r="17" spans="1:16" x14ac:dyDescent="0.25">
      <c r="A17" s="17">
        <v>371</v>
      </c>
      <c r="B17" s="19" t="s">
        <v>33</v>
      </c>
      <c r="C17" s="21">
        <v>100</v>
      </c>
      <c r="D17" s="42">
        <v>22.1</v>
      </c>
      <c r="E17" s="42">
        <v>1.5</v>
      </c>
      <c r="F17" s="42">
        <v>0.7</v>
      </c>
      <c r="G17" s="42">
        <f>(F17*4)+(E17*9)+(D17*4)</f>
        <v>104.7</v>
      </c>
      <c r="H17" s="50">
        <v>93</v>
      </c>
      <c r="I17" s="64">
        <v>371</v>
      </c>
      <c r="J17" s="19" t="s">
        <v>33</v>
      </c>
      <c r="K17" s="21">
        <v>100</v>
      </c>
      <c r="L17" s="42">
        <v>22.1</v>
      </c>
      <c r="M17" s="42">
        <v>1.5</v>
      </c>
      <c r="N17" s="42">
        <v>0.7</v>
      </c>
      <c r="O17" s="42">
        <f>(N17*4)+(M17*9)+(L17*4)</f>
        <v>104.7</v>
      </c>
      <c r="P17" s="50">
        <v>93</v>
      </c>
    </row>
    <row r="18" spans="1:16" x14ac:dyDescent="0.25">
      <c r="A18" s="17">
        <v>224</v>
      </c>
      <c r="B18" s="20" t="s">
        <v>34</v>
      </c>
      <c r="C18" s="21">
        <v>180</v>
      </c>
      <c r="D18" s="51">
        <v>5.2</v>
      </c>
      <c r="E18" s="51">
        <v>10.5</v>
      </c>
      <c r="F18" s="51">
        <v>36</v>
      </c>
      <c r="G18" s="51">
        <v>259.3</v>
      </c>
      <c r="H18" s="52">
        <v>34.29</v>
      </c>
      <c r="I18" s="64">
        <v>224</v>
      </c>
      <c r="J18" s="20" t="s">
        <v>34</v>
      </c>
      <c r="K18" s="21">
        <v>180</v>
      </c>
      <c r="L18" s="51">
        <v>5.2</v>
      </c>
      <c r="M18" s="51">
        <v>10.5</v>
      </c>
      <c r="N18" s="51">
        <v>36</v>
      </c>
      <c r="O18" s="51">
        <v>259.3</v>
      </c>
      <c r="P18" s="52">
        <v>34.29</v>
      </c>
    </row>
    <row r="19" spans="1:16" x14ac:dyDescent="0.25">
      <c r="A19" s="17">
        <v>705</v>
      </c>
      <c r="B19" s="20" t="s">
        <v>27</v>
      </c>
      <c r="C19" s="21">
        <v>200</v>
      </c>
      <c r="D19" s="42">
        <v>0.5</v>
      </c>
      <c r="E19" s="42">
        <v>0.5</v>
      </c>
      <c r="F19" s="42">
        <v>20</v>
      </c>
      <c r="G19" s="42">
        <f>(F19*4)+(E19*9)+(D19*4)</f>
        <v>86.5</v>
      </c>
      <c r="H19" s="48">
        <v>13.66</v>
      </c>
      <c r="I19" s="64">
        <v>705</v>
      </c>
      <c r="J19" s="20" t="s">
        <v>27</v>
      </c>
      <c r="K19" s="21">
        <v>200</v>
      </c>
      <c r="L19" s="42">
        <v>0.5</v>
      </c>
      <c r="M19" s="42">
        <v>0.5</v>
      </c>
      <c r="N19" s="42">
        <v>20</v>
      </c>
      <c r="O19" s="42">
        <f>(N19*4)+(M19*9)+(L19*4)</f>
        <v>86.5</v>
      </c>
      <c r="P19" s="48">
        <v>13.66</v>
      </c>
    </row>
    <row r="20" spans="1:16" x14ac:dyDescent="0.25">
      <c r="A20" s="17"/>
      <c r="B20" s="19" t="s">
        <v>5</v>
      </c>
      <c r="C20" s="21">
        <v>31</v>
      </c>
      <c r="D20" s="42">
        <v>2.2999999999999998</v>
      </c>
      <c r="E20" s="42">
        <v>0.2</v>
      </c>
      <c r="F20" s="42">
        <v>15</v>
      </c>
      <c r="G20" s="42">
        <v>71</v>
      </c>
      <c r="H20" s="48">
        <v>2.48</v>
      </c>
      <c r="I20" s="64"/>
      <c r="J20" s="19" t="s">
        <v>5</v>
      </c>
      <c r="K20" s="21">
        <v>31</v>
      </c>
      <c r="L20" s="42">
        <v>2.2999999999999998</v>
      </c>
      <c r="M20" s="42">
        <v>0.2</v>
      </c>
      <c r="N20" s="42">
        <v>15</v>
      </c>
      <c r="O20" s="42">
        <v>71</v>
      </c>
      <c r="P20" s="48">
        <v>2.48</v>
      </c>
    </row>
    <row r="21" spans="1:16" x14ac:dyDescent="0.25">
      <c r="A21" s="32"/>
      <c r="B21" s="19" t="s">
        <v>6</v>
      </c>
      <c r="C21" s="21">
        <v>25</v>
      </c>
      <c r="D21" s="42">
        <v>1.6</v>
      </c>
      <c r="E21" s="42">
        <v>1</v>
      </c>
      <c r="F21" s="42">
        <v>9.6</v>
      </c>
      <c r="G21" s="42">
        <v>54</v>
      </c>
      <c r="H21" s="48">
        <v>2.1</v>
      </c>
      <c r="I21" s="65"/>
      <c r="J21" s="19" t="s">
        <v>6</v>
      </c>
      <c r="K21" s="21">
        <v>25</v>
      </c>
      <c r="L21" s="42">
        <v>1.6</v>
      </c>
      <c r="M21" s="42">
        <v>1</v>
      </c>
      <c r="N21" s="42">
        <v>9.6</v>
      </c>
      <c r="O21" s="42">
        <v>54</v>
      </c>
      <c r="P21" s="48">
        <v>2.1</v>
      </c>
    </row>
    <row r="22" spans="1:16" x14ac:dyDescent="0.25">
      <c r="A22" s="17"/>
      <c r="B22" s="19"/>
      <c r="C22" s="44">
        <f t="shared" ref="C22:H22" si="1">SUM(C15:C21)</f>
        <v>896</v>
      </c>
      <c r="D22" s="47">
        <f t="shared" si="1"/>
        <v>35.26</v>
      </c>
      <c r="E22" s="47">
        <f t="shared" si="1"/>
        <v>25.45</v>
      </c>
      <c r="F22" s="47">
        <f t="shared" si="1"/>
        <v>106.3</v>
      </c>
      <c r="G22" s="47">
        <f t="shared" si="1"/>
        <v>795.49</v>
      </c>
      <c r="H22" s="31">
        <f t="shared" si="1"/>
        <v>181.27999999999997</v>
      </c>
      <c r="I22" s="64"/>
      <c r="J22" s="19"/>
      <c r="K22" s="44">
        <f t="shared" ref="K22:P22" si="2">SUM(K15:K21)</f>
        <v>896</v>
      </c>
      <c r="L22" s="47">
        <f t="shared" si="2"/>
        <v>35.26</v>
      </c>
      <c r="M22" s="47">
        <f t="shared" si="2"/>
        <v>25.45</v>
      </c>
      <c r="N22" s="47">
        <f t="shared" si="2"/>
        <v>106.3</v>
      </c>
      <c r="O22" s="47">
        <f t="shared" si="2"/>
        <v>795.49</v>
      </c>
      <c r="P22" s="31">
        <f t="shared" si="2"/>
        <v>181.27999999999997</v>
      </c>
    </row>
    <row r="23" spans="1:16" x14ac:dyDescent="0.25">
      <c r="A23" s="17"/>
      <c r="B23" s="19"/>
      <c r="C23" s="23"/>
      <c r="D23" s="70"/>
      <c r="E23" s="70"/>
      <c r="F23" s="70"/>
      <c r="G23" s="70"/>
      <c r="H23" s="31"/>
      <c r="I23" s="66"/>
      <c r="J23" s="38"/>
      <c r="K23" s="25"/>
      <c r="L23" s="39"/>
      <c r="M23" s="39"/>
      <c r="N23" s="39"/>
      <c r="O23" s="39"/>
      <c r="P23" s="26"/>
    </row>
    <row r="24" spans="1:16" ht="16.5" thickBot="1" x14ac:dyDescent="0.3">
      <c r="A24" s="16"/>
      <c r="B24" s="45" t="s">
        <v>7</v>
      </c>
      <c r="C24" s="28">
        <f>C13+C22</f>
        <v>1402</v>
      </c>
      <c r="D24" s="28">
        <f>D13+D22</f>
        <v>56.489999999999995</v>
      </c>
      <c r="E24" s="28">
        <f>E13+E22</f>
        <v>47.57</v>
      </c>
      <c r="F24" s="28">
        <f>F13+F22</f>
        <v>177.04</v>
      </c>
      <c r="G24" s="28">
        <f>G13+G22</f>
        <v>1362.65</v>
      </c>
      <c r="H24" s="41"/>
      <c r="I24" s="67"/>
      <c r="J24" s="45" t="s">
        <v>7</v>
      </c>
      <c r="K24" s="28">
        <f t="shared" ref="K24:P24" si="3">K13+K22</f>
        <v>1402</v>
      </c>
      <c r="L24" s="28">
        <f t="shared" si="3"/>
        <v>56.489999999999995</v>
      </c>
      <c r="M24" s="28">
        <f t="shared" si="3"/>
        <v>47.57</v>
      </c>
      <c r="N24" s="28">
        <f t="shared" si="3"/>
        <v>177.04</v>
      </c>
      <c r="O24" s="28">
        <f t="shared" si="3"/>
        <v>1362.65</v>
      </c>
      <c r="P24" s="41">
        <f t="shared" si="3"/>
        <v>242.79999999999998</v>
      </c>
    </row>
    <row r="25" spans="1:16" x14ac:dyDescent="0.25">
      <c r="B25" s="74" t="s">
        <v>15</v>
      </c>
      <c r="C25" s="74"/>
      <c r="D25" s="74"/>
      <c r="E25" s="74"/>
      <c r="F25" s="74"/>
      <c r="G25" s="74"/>
      <c r="H25" s="74"/>
      <c r="J25" s="74"/>
      <c r="K25" s="74"/>
      <c r="L25" s="74"/>
      <c r="M25" s="74"/>
      <c r="N25" s="74"/>
      <c r="O25" s="74"/>
      <c r="P25" s="74"/>
    </row>
    <row r="26" spans="1:16" x14ac:dyDescent="0.25">
      <c r="B26" s="75" t="s">
        <v>20</v>
      </c>
      <c r="C26" s="75"/>
      <c r="D26" s="75"/>
      <c r="E26" s="75"/>
      <c r="F26" s="75"/>
      <c r="G26" s="75"/>
      <c r="H26" s="75"/>
      <c r="J26" s="75"/>
      <c r="K26" s="75"/>
      <c r="L26" s="75"/>
      <c r="M26" s="75"/>
      <c r="N26" s="75"/>
      <c r="O26" s="75"/>
      <c r="P26" s="75"/>
    </row>
  </sheetData>
  <mergeCells count="13">
    <mergeCell ref="J26:P26"/>
    <mergeCell ref="B4:P4"/>
    <mergeCell ref="K1:N2"/>
    <mergeCell ref="K3:N3"/>
    <mergeCell ref="I6:P6"/>
    <mergeCell ref="I14:P14"/>
    <mergeCell ref="J25:P25"/>
    <mergeCell ref="B25:H25"/>
    <mergeCell ref="B26:H26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5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2024-10-31T05:40:40Z</cp:lastPrinted>
  <dcterms:created xsi:type="dcterms:W3CDTF">1996-10-08T23:32:33Z</dcterms:created>
  <dcterms:modified xsi:type="dcterms:W3CDTF">2024-11-29T06:47:02Z</dcterms:modified>
</cp:coreProperties>
</file>