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 activeTab="1"/>
  </bookViews>
  <sheets>
    <sheet name="6" sheetId="6" r:id="rId1"/>
    <sheet name="6 овз" sheetId="7" r:id="rId2"/>
  </sheets>
  <calcPr calcId="162913" refMode="R1C1"/>
</workbook>
</file>

<file path=xl/calcChain.xml><?xml version="1.0" encoding="utf-8"?>
<calcChain xmlns="http://schemas.openxmlformats.org/spreadsheetml/2006/main">
  <c r="G18" i="6" l="1"/>
  <c r="G7" i="6"/>
  <c r="G16" i="6"/>
  <c r="G22" i="7"/>
  <c r="C14" i="7"/>
  <c r="D14" i="7"/>
  <c r="E14" i="7"/>
  <c r="F14" i="7"/>
  <c r="G14" i="7"/>
  <c r="K14" i="7"/>
  <c r="L14" i="7"/>
  <c r="M14" i="7"/>
  <c r="N14" i="7"/>
  <c r="O14" i="7"/>
  <c r="P14" i="7"/>
  <c r="O11" i="7"/>
  <c r="G11" i="7"/>
  <c r="P24" i="7"/>
  <c r="N24" i="7"/>
  <c r="M24" i="7"/>
  <c r="M26" i="7"/>
  <c r="L24" i="7"/>
  <c r="K24" i="7"/>
  <c r="O22" i="7"/>
  <c r="O21" i="7"/>
  <c r="O20" i="7"/>
  <c r="O18" i="7"/>
  <c r="O17" i="7"/>
  <c r="O16" i="7"/>
  <c r="O24" i="7"/>
  <c r="P26" i="7"/>
  <c r="K26" i="7"/>
  <c r="O8" i="7"/>
  <c r="O7" i="7"/>
  <c r="G23" i="6"/>
  <c r="G20" i="6"/>
  <c r="G19" i="6"/>
  <c r="G11" i="6"/>
  <c r="G8" i="6"/>
  <c r="G21" i="7"/>
  <c r="G20" i="7"/>
  <c r="G18" i="7"/>
  <c r="G17" i="7"/>
  <c r="G16" i="7"/>
  <c r="G8" i="7"/>
  <c r="G7" i="7"/>
  <c r="O23" i="6"/>
  <c r="O22" i="6"/>
  <c r="O21" i="6"/>
  <c r="O19" i="6"/>
  <c r="O27" i="6"/>
  <c r="O18" i="6"/>
  <c r="O12" i="6"/>
  <c r="O11" i="6"/>
  <c r="O10" i="6"/>
  <c r="O8" i="6"/>
  <c r="O7" i="6"/>
  <c r="G24" i="7"/>
  <c r="G26" i="7"/>
  <c r="O16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F26" i="7"/>
  <c r="E24" i="7"/>
  <c r="E26" i="7"/>
  <c r="D24" i="7"/>
  <c r="D26" i="7"/>
  <c r="C24" i="7"/>
  <c r="C26" i="7"/>
  <c r="P27" i="6"/>
  <c r="P16" i="6"/>
  <c r="G27" i="6"/>
  <c r="N26" i="7"/>
  <c r="O26" i="7"/>
  <c r="L26" i="7"/>
</calcChain>
</file>

<file path=xl/sharedStrings.xml><?xml version="1.0" encoding="utf-8"?>
<sst xmlns="http://schemas.openxmlformats.org/spreadsheetml/2006/main" count="112" uniqueCount="39">
  <si>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</si>
  <si>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</si>
  <si>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</si>
  <si>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</si>
  <si>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</si>
  <si>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</si>
  <si>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</si>
  <si>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</si>
  <si>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</si>
  <si>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</si>
  <si>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</si>
  <si>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</si>
  <si>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</si>
  <si>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</si>
  <si>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</si>
  <si>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</si>
  <si>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</si>
  <si>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</si>
  <si>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</si>
  <si>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</si>
  <si>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</si>
  <si>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</si>
  <si>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</si>
  <si>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</si>
  <si>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</si>
  <si>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</si>
  <si>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</si>
  <si>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</si>
  <si>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</si>
  <si>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</si>
  <si>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</si>
  <si>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</si>
  <si>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</si>
  <si>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</si>
  <si>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Фрукты</t>
  </si>
  <si>
    <t>Чай с молоком и сахаром</t>
  </si>
  <si>
    <t>Завтрак (ОВЗ) 1-4 классы</t>
  </si>
  <si>
    <t>Завтрак (ОВЗ) 5-11 классы</t>
  </si>
  <si>
    <t>Меню на 6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</si>
</sst>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0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75" workbookViewId="0">
      <selection activeCell="E20" sqref="E20"/>
    </sheetView>
  </sheetViews>
  <sheetFormatPr defaultRowHeight="15.75" x14ac:dyDescent="0.25"/>
  <cols>
    <col min="1" max="1" width="7.7109375" style="5" customWidth="1"/>
    <col min="2" max="2" width="37.8554687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38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 x14ac:dyDescent="0.25">
      <c r="A5" s="18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8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59">
        <v>40</v>
      </c>
      <c r="B7" s="22" t="s">
        <v>26</v>
      </c>
      <c r="C7" s="1">
        <v>100</v>
      </c>
      <c r="D7" s="68">
        <v>0.7</v>
      </c>
      <c r="E7" s="68">
        <v>6.3</v>
      </c>
      <c r="F7" s="68">
        <v>12.6</v>
      </c>
      <c r="G7" s="68">
        <f>(F7*4)+(E7*9)+(D7*4)</f>
        <v>109.89999999999999</v>
      </c>
      <c r="H7" s="1">
        <v>20.47</v>
      </c>
      <c r="I7" s="20">
        <v>40</v>
      </c>
      <c r="J7" s="22" t="s">
        <v>26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109.89999999999999</v>
      </c>
      <c r="P7" s="32">
        <v>20.47</v>
      </c>
    </row>
    <row r="8" spans="1:16" x14ac:dyDescent="0.25">
      <c r="A8" s="59">
        <v>461</v>
      </c>
      <c r="B8" s="23" t="s">
        <v>27</v>
      </c>
      <c r="C8" s="47">
        <v>115</v>
      </c>
      <c r="D8" s="55">
        <v>16</v>
      </c>
      <c r="E8" s="55">
        <v>15</v>
      </c>
      <c r="F8" s="55">
        <v>13</v>
      </c>
      <c r="G8" s="14">
        <f>(F8*4)+(E8*9)+(D8*4)</f>
        <v>251</v>
      </c>
      <c r="H8" s="47">
        <v>46.56</v>
      </c>
      <c r="I8" s="20">
        <v>461</v>
      </c>
      <c r="J8" s="23" t="s">
        <v>27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x14ac:dyDescent="0.25">
      <c r="A9" s="59">
        <v>528</v>
      </c>
      <c r="B9" s="23" t="s">
        <v>24</v>
      </c>
      <c r="C9" s="47"/>
      <c r="D9" s="55"/>
      <c r="E9" s="55"/>
      <c r="F9" s="55"/>
      <c r="G9" s="14"/>
      <c r="H9" s="47">
        <v>2.3199999999999998</v>
      </c>
      <c r="I9" s="20">
        <v>528</v>
      </c>
      <c r="J9" s="23" t="s">
        <v>24</v>
      </c>
      <c r="K9" s="48"/>
      <c r="L9" s="49"/>
      <c r="M9" s="49"/>
      <c r="N9" s="49"/>
      <c r="O9" s="31"/>
      <c r="P9" s="51">
        <v>2.3199999999999998</v>
      </c>
    </row>
    <row r="10" spans="1:16" x14ac:dyDescent="0.25">
      <c r="A10" s="59">
        <v>520</v>
      </c>
      <c r="B10" s="22" t="s">
        <v>28</v>
      </c>
      <c r="C10" s="1">
        <v>150</v>
      </c>
      <c r="D10" s="56">
        <v>2.97</v>
      </c>
      <c r="E10" s="56">
        <v>5.3</v>
      </c>
      <c r="F10" s="56">
        <v>26.1</v>
      </c>
      <c r="G10" s="56">
        <v>164</v>
      </c>
      <c r="H10" s="57">
        <v>25.21</v>
      </c>
      <c r="I10" s="20">
        <v>520</v>
      </c>
      <c r="J10" s="22" t="s">
        <v>28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196.14000000000001</v>
      </c>
      <c r="P10" s="51">
        <v>30.2</v>
      </c>
    </row>
    <row r="11" spans="1:16" x14ac:dyDescent="0.25">
      <c r="A11" s="59">
        <v>639</v>
      </c>
      <c r="B11" s="22" t="s">
        <v>33</v>
      </c>
      <c r="C11" s="1">
        <v>200</v>
      </c>
      <c r="D11" s="58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25</v>
      </c>
      <c r="K11" s="24">
        <v>200</v>
      </c>
      <c r="L11" s="31">
        <v>0</v>
      </c>
      <c r="M11" s="31">
        <v>0</v>
      </c>
      <c r="N11" s="31">
        <v>7</v>
      </c>
      <c r="O11" s="31">
        <f>(N11*4)+(M11*9)+(L11*4)</f>
        <v>28</v>
      </c>
      <c r="P11" s="32">
        <v>3.13</v>
      </c>
    </row>
    <row r="12" spans="1:16" x14ac:dyDescent="0.25">
      <c r="A12" s="59"/>
      <c r="B12" s="22" t="s">
        <v>5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5</v>
      </c>
      <c r="K12" s="24">
        <v>31</v>
      </c>
      <c r="L12" s="31">
        <v>2.2999999999999998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x14ac:dyDescent="0.25">
      <c r="A13" s="59"/>
      <c r="B13" s="22" t="s">
        <v>6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x14ac:dyDescent="0.25">
      <c r="A14" s="33"/>
      <c r="B14" s="23"/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x14ac:dyDescent="0.2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ht="16.5" thickBot="1" x14ac:dyDescent="0.3">
      <c r="A16" s="16"/>
      <c r="B16" s="28" t="s">
        <v>7</v>
      </c>
      <c r="C16" s="29">
        <f>SUM(C7:C15)</f>
        <v>621</v>
      </c>
      <c r="D16" s="29">
        <f>SUM(D7:D15)</f>
        <v>24.57</v>
      </c>
      <c r="E16" s="29">
        <f>SUM(E7:E15)</f>
        <v>28.8</v>
      </c>
      <c r="F16" s="29">
        <f>SUM(F7:F15)</f>
        <v>107.8</v>
      </c>
      <c r="G16" s="29">
        <f>SUM(G7:G15)</f>
        <v>788.9</v>
      </c>
      <c r="H16" s="43"/>
      <c r="I16" s="16"/>
      <c r="J16" s="28" t="s">
        <v>7</v>
      </c>
      <c r="K16" s="29">
        <f t="shared" ref="K16:P16" si="0">SUM(K7:K15)</f>
        <v>626</v>
      </c>
      <c r="L16" s="29">
        <f t="shared" si="0"/>
        <v>22.56</v>
      </c>
      <c r="M16" s="29">
        <f t="shared" si="0"/>
        <v>27.8</v>
      </c>
      <c r="N16" s="29">
        <f t="shared" si="0"/>
        <v>78.900000000000006</v>
      </c>
      <c r="O16" s="29">
        <f t="shared" si="0"/>
        <v>656.04</v>
      </c>
      <c r="P16" s="43">
        <f t="shared" si="0"/>
        <v>105.16</v>
      </c>
    </row>
    <row r="17" spans="1:16" x14ac:dyDescent="0.25">
      <c r="A17" s="74" t="s">
        <v>23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 x14ac:dyDescent="0.25">
      <c r="A18" s="59">
        <v>40</v>
      </c>
      <c r="B18" s="22" t="s">
        <v>26</v>
      </c>
      <c r="C18" s="1">
        <v>100</v>
      </c>
      <c r="D18" s="68">
        <v>0.7</v>
      </c>
      <c r="E18" s="68">
        <v>6.3</v>
      </c>
      <c r="F18" s="68">
        <v>12.6</v>
      </c>
      <c r="G18" s="68">
        <f>(F18*4)+(E18*9)+(D18*4)</f>
        <v>109.89999999999999</v>
      </c>
      <c r="H18" s="1">
        <v>20.47</v>
      </c>
      <c r="I18" s="20">
        <v>40</v>
      </c>
      <c r="J18" s="22" t="s">
        <v>26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109.89999999999999</v>
      </c>
      <c r="P18" s="32">
        <v>20.47</v>
      </c>
    </row>
    <row r="19" spans="1:16" x14ac:dyDescent="0.25">
      <c r="A19" s="59">
        <v>142</v>
      </c>
      <c r="B19" s="22" t="s">
        <v>29</v>
      </c>
      <c r="C19" s="24">
        <v>212.5</v>
      </c>
      <c r="D19" s="59">
        <v>4.8</v>
      </c>
      <c r="E19" s="61">
        <v>6.38</v>
      </c>
      <c r="F19" s="59">
        <v>10.4</v>
      </c>
      <c r="G19" s="61">
        <f>(F19*4)+(E19*9)+(D19*4)</f>
        <v>118.22000000000001</v>
      </c>
      <c r="H19" s="24">
        <v>18.57</v>
      </c>
      <c r="I19" s="20">
        <v>461</v>
      </c>
      <c r="J19" s="23" t="s">
        <v>27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x14ac:dyDescent="0.25">
      <c r="A20" s="59">
        <v>461</v>
      </c>
      <c r="B20" s="23" t="s">
        <v>27</v>
      </c>
      <c r="C20" s="48">
        <v>115</v>
      </c>
      <c r="D20" s="60">
        <v>16</v>
      </c>
      <c r="E20" s="60">
        <v>15</v>
      </c>
      <c r="F20" s="60">
        <v>13</v>
      </c>
      <c r="G20" s="59">
        <f>(F20*4)+(E20*9)+(D20*4)</f>
        <v>251</v>
      </c>
      <c r="H20" s="48">
        <v>46.56</v>
      </c>
      <c r="I20" s="20">
        <v>528</v>
      </c>
      <c r="J20" s="23" t="s">
        <v>24</v>
      </c>
      <c r="K20" s="48"/>
      <c r="L20" s="49"/>
      <c r="M20" s="49"/>
      <c r="N20" s="49"/>
      <c r="O20" s="31"/>
      <c r="P20" s="51">
        <v>2.3199999999999998</v>
      </c>
    </row>
    <row r="21" spans="1:16" x14ac:dyDescent="0.25">
      <c r="A21" s="59">
        <v>528</v>
      </c>
      <c r="B21" s="23" t="s">
        <v>24</v>
      </c>
      <c r="C21" s="48"/>
      <c r="D21" s="60"/>
      <c r="E21" s="60"/>
      <c r="F21" s="60"/>
      <c r="G21" s="59"/>
      <c r="H21" s="48">
        <v>2.87</v>
      </c>
      <c r="I21" s="20">
        <v>520</v>
      </c>
      <c r="J21" s="22" t="s">
        <v>28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196.14000000000001</v>
      </c>
      <c r="P21" s="51">
        <v>30.2</v>
      </c>
    </row>
    <row r="22" spans="1:16" x14ac:dyDescent="0.25">
      <c r="A22" s="59">
        <v>520</v>
      </c>
      <c r="B22" s="22" t="s">
        <v>28</v>
      </c>
      <c r="C22" s="24">
        <v>150</v>
      </c>
      <c r="D22" s="60">
        <v>2.97</v>
      </c>
      <c r="E22" s="60">
        <v>5.3</v>
      </c>
      <c r="F22" s="60">
        <v>26.1</v>
      </c>
      <c r="G22" s="60">
        <v>164</v>
      </c>
      <c r="H22" s="48">
        <v>25.21</v>
      </c>
      <c r="I22" s="20">
        <v>685</v>
      </c>
      <c r="J22" s="22" t="s">
        <v>25</v>
      </c>
      <c r="K22" s="24">
        <v>200</v>
      </c>
      <c r="L22" s="31">
        <v>0</v>
      </c>
      <c r="M22" s="31">
        <v>0</v>
      </c>
      <c r="N22" s="31">
        <v>7</v>
      </c>
      <c r="O22" s="31">
        <f>(N22*4)+(M22*9)+(L22*4)</f>
        <v>28</v>
      </c>
      <c r="P22" s="32">
        <v>3.13</v>
      </c>
    </row>
    <row r="23" spans="1:16" x14ac:dyDescent="0.25">
      <c r="A23" s="59">
        <v>639</v>
      </c>
      <c r="B23" s="22" t="s">
        <v>33</v>
      </c>
      <c r="C23" s="24">
        <v>200</v>
      </c>
      <c r="D23" s="62">
        <v>1</v>
      </c>
      <c r="E23" s="59">
        <v>1</v>
      </c>
      <c r="F23" s="59">
        <v>31.5</v>
      </c>
      <c r="G23" s="59">
        <f>(F23*4)+(E23*9)+(D23*4)</f>
        <v>139</v>
      </c>
      <c r="H23" s="24">
        <v>16.75</v>
      </c>
      <c r="I23" s="20"/>
      <c r="J23" s="22" t="s">
        <v>5</v>
      </c>
      <c r="K23" s="24">
        <v>31</v>
      </c>
      <c r="L23" s="31">
        <v>2.2999999999999998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x14ac:dyDescent="0.25">
      <c r="A24" s="59"/>
      <c r="B24" s="22" t="s">
        <v>5</v>
      </c>
      <c r="C24" s="24">
        <v>31</v>
      </c>
      <c r="D24" s="59">
        <v>2.2999999999999998</v>
      </c>
      <c r="E24" s="59">
        <v>0.2</v>
      </c>
      <c r="F24" s="59">
        <v>15</v>
      </c>
      <c r="G24" s="59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x14ac:dyDescent="0.25">
      <c r="A25" s="59"/>
      <c r="B25" s="22" t="s">
        <v>6</v>
      </c>
      <c r="C25" s="24">
        <v>25</v>
      </c>
      <c r="D25" s="59">
        <v>1.6</v>
      </c>
      <c r="E25" s="59">
        <v>1</v>
      </c>
      <c r="F25" s="59">
        <v>9.6</v>
      </c>
      <c r="G25" s="59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x14ac:dyDescent="0.25">
      <c r="A26" s="33"/>
      <c r="B26" s="23"/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ht="16.5" thickBot="1" x14ac:dyDescent="0.3">
      <c r="A27" s="21"/>
      <c r="B27" s="28" t="s">
        <v>7</v>
      </c>
      <c r="C27" s="29">
        <f>SUM(C18:C26)</f>
        <v>833.5</v>
      </c>
      <c r="D27" s="29">
        <f>SUM(D18:D26)</f>
        <v>29.37</v>
      </c>
      <c r="E27" s="29">
        <f>SUM(E18:E26)</f>
        <v>35.18</v>
      </c>
      <c r="F27" s="29">
        <f>SUM(F18:F26)</f>
        <v>118.19999999999999</v>
      </c>
      <c r="G27" s="29">
        <f>SUM(G18:G26)</f>
        <v>907.12</v>
      </c>
      <c r="H27" s="30"/>
      <c r="I27" s="21"/>
      <c r="J27" s="28" t="s">
        <v>7</v>
      </c>
      <c r="K27" s="29">
        <f t="shared" ref="K27:P27" si="1">SUM(K18:K26)</f>
        <v>626</v>
      </c>
      <c r="L27" s="29">
        <f t="shared" si="1"/>
        <v>22.56</v>
      </c>
      <c r="M27" s="29">
        <f t="shared" si="1"/>
        <v>27.8</v>
      </c>
      <c r="N27" s="29">
        <f t="shared" si="1"/>
        <v>78.900000000000006</v>
      </c>
      <c r="O27" s="29">
        <f t="shared" si="1"/>
        <v>656.04</v>
      </c>
      <c r="P27" s="43">
        <f t="shared" si="1"/>
        <v>105.16</v>
      </c>
    </row>
    <row r="28" spans="1:16" x14ac:dyDescent="0.25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25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F20" sqref="F20"/>
    </sheetView>
  </sheetViews>
  <sheetFormatPr defaultRowHeight="15.75" x14ac:dyDescent="0.25"/>
  <cols>
    <col min="1" max="1" width="7.85546875" style="17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7" customWidth="1"/>
    <col min="10" max="10" width="35.1406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71"/>
      <c r="D1" s="71"/>
      <c r="E1" s="71"/>
      <c r="F1" s="71"/>
      <c r="G1"/>
      <c r="H1"/>
      <c r="J1"/>
      <c r="K1" s="71" t="s">
        <v>17</v>
      </c>
      <c r="L1" s="71"/>
      <c r="M1" s="71"/>
      <c r="N1" s="71"/>
      <c r="O1"/>
      <c r="P1"/>
    </row>
    <row r="2" spans="1:16" ht="12.75" x14ac:dyDescent="0.2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x14ac:dyDescent="0.25">
      <c r="B3"/>
      <c r="C3" s="71"/>
      <c r="D3" s="71"/>
      <c r="E3" s="71"/>
      <c r="F3" s="71"/>
      <c r="G3"/>
      <c r="H3"/>
      <c r="J3"/>
      <c r="K3" s="71" t="s">
        <v>11</v>
      </c>
      <c r="L3" s="71"/>
      <c r="M3" s="71"/>
      <c r="N3" s="71"/>
      <c r="O3"/>
      <c r="P3"/>
    </row>
    <row r="4" spans="1:16" ht="16.5" thickBot="1" x14ac:dyDescent="0.3">
      <c r="B4" s="77" t="s">
        <v>38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8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78" t="s">
        <v>36</v>
      </c>
      <c r="B6" s="79"/>
      <c r="C6" s="79"/>
      <c r="D6" s="79"/>
      <c r="E6" s="79"/>
      <c r="F6" s="79"/>
      <c r="G6" s="79"/>
      <c r="H6" s="80"/>
      <c r="I6" s="78" t="s">
        <v>37</v>
      </c>
      <c r="J6" s="79"/>
      <c r="K6" s="79"/>
      <c r="L6" s="79"/>
      <c r="M6" s="79"/>
      <c r="N6" s="79"/>
      <c r="O6" s="79"/>
      <c r="P6" s="80"/>
    </row>
    <row r="7" spans="1:16" x14ac:dyDescent="0.25">
      <c r="A7" s="20">
        <v>2</v>
      </c>
      <c r="B7" s="22" t="s">
        <v>30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18.190000000000001</v>
      </c>
      <c r="I7" s="20">
        <v>2</v>
      </c>
      <c r="J7" s="22" t="s">
        <v>30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18.190000000000001</v>
      </c>
    </row>
    <row r="8" spans="1:16" x14ac:dyDescent="0.25">
      <c r="A8" s="52">
        <v>366</v>
      </c>
      <c r="B8" s="22" t="s">
        <v>31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31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x14ac:dyDescent="0.25">
      <c r="A9" s="52">
        <v>596</v>
      </c>
      <c r="B9" s="22" t="s">
        <v>32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32</v>
      </c>
      <c r="K9" s="1"/>
      <c r="L9" s="31"/>
      <c r="M9" s="31"/>
      <c r="N9" s="31"/>
      <c r="O9" s="31"/>
      <c r="P9" s="32">
        <v>5.16</v>
      </c>
    </row>
    <row r="10" spans="1:16" x14ac:dyDescent="0.25">
      <c r="A10" s="20">
        <v>686</v>
      </c>
      <c r="B10" s="22" t="s">
        <v>35</v>
      </c>
      <c r="C10" s="1">
        <v>200</v>
      </c>
      <c r="D10" s="63">
        <v>1.6</v>
      </c>
      <c r="E10" s="63">
        <v>1.3</v>
      </c>
      <c r="F10" s="63">
        <v>15.9</v>
      </c>
      <c r="G10" s="63">
        <v>81.819999999999993</v>
      </c>
      <c r="H10" s="32">
        <v>11.38</v>
      </c>
      <c r="I10" s="20">
        <v>686</v>
      </c>
      <c r="J10" s="22" t="s">
        <v>35</v>
      </c>
      <c r="K10" s="1">
        <v>200</v>
      </c>
      <c r="L10" s="63">
        <v>1.6</v>
      </c>
      <c r="M10" s="63">
        <v>1.3</v>
      </c>
      <c r="N10" s="63">
        <v>15.9</v>
      </c>
      <c r="O10" s="63">
        <v>81.819999999999993</v>
      </c>
      <c r="P10" s="32">
        <v>11.38</v>
      </c>
    </row>
    <row r="11" spans="1:16" x14ac:dyDescent="0.25">
      <c r="A11" s="20"/>
      <c r="B11" s="22" t="s">
        <v>5</v>
      </c>
      <c r="C11" s="24">
        <v>31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20"/>
      <c r="J11" s="22" t="s">
        <v>5</v>
      </c>
      <c r="K11" s="24">
        <v>31</v>
      </c>
      <c r="L11" s="31">
        <v>2.2999999999999998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x14ac:dyDescent="0.25">
      <c r="A12" s="15"/>
      <c r="B12" s="22" t="s">
        <v>6</v>
      </c>
      <c r="C12" s="24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6</v>
      </c>
      <c r="K12" s="24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x14ac:dyDescent="0.25">
      <c r="A13" s="15"/>
      <c r="B13" s="65" t="s">
        <v>34</v>
      </c>
      <c r="C13" s="66"/>
      <c r="D13" s="53"/>
      <c r="E13" s="53"/>
      <c r="F13" s="53"/>
      <c r="G13" s="53"/>
      <c r="H13" s="67"/>
      <c r="I13" s="15"/>
      <c r="J13" s="65"/>
      <c r="K13" s="66"/>
      <c r="L13" s="53"/>
      <c r="M13" s="53"/>
      <c r="N13" s="53"/>
      <c r="O13" s="53"/>
      <c r="P13" s="67"/>
    </row>
    <row r="14" spans="1:16" ht="16.5" thickBot="1" x14ac:dyDescent="0.3">
      <c r="A14" s="16"/>
      <c r="B14" s="64"/>
      <c r="C14" s="29">
        <f>SUM(C7:C12)</f>
        <v>466</v>
      </c>
      <c r="D14" s="29">
        <f>SUM(D7:D12)</f>
        <v>20.900000000000002</v>
      </c>
      <c r="E14" s="29">
        <f>SUM(E7:E12)</f>
        <v>24.4</v>
      </c>
      <c r="F14" s="29">
        <f>SUM(F7:F12)</f>
        <v>98.6</v>
      </c>
      <c r="G14" s="29">
        <f>SUM(G7:G12)</f>
        <v>697.92000000000007</v>
      </c>
      <c r="H14" s="30"/>
      <c r="I14" s="16"/>
      <c r="J14" s="64"/>
      <c r="K14" s="29">
        <f t="shared" ref="K14:P14" si="0">SUM(K7:K12)</f>
        <v>466</v>
      </c>
      <c r="L14" s="29">
        <f t="shared" si="0"/>
        <v>20.900000000000002</v>
      </c>
      <c r="M14" s="29">
        <f t="shared" si="0"/>
        <v>24.4</v>
      </c>
      <c r="N14" s="29">
        <f t="shared" si="0"/>
        <v>98.6</v>
      </c>
      <c r="O14" s="29">
        <f t="shared" si="0"/>
        <v>697.92000000000007</v>
      </c>
      <c r="P14" s="30">
        <f t="shared" si="0"/>
        <v>106.14999999999999</v>
      </c>
    </row>
    <row r="15" spans="1:16" ht="18.75" customHeight="1" x14ac:dyDescent="0.25">
      <c r="A15" s="81" t="s">
        <v>21</v>
      </c>
      <c r="B15" s="82"/>
      <c r="C15" s="82"/>
      <c r="D15" s="82"/>
      <c r="E15" s="82"/>
      <c r="F15" s="82"/>
      <c r="G15" s="82"/>
      <c r="H15" s="83"/>
      <c r="I15" s="81" t="s">
        <v>21</v>
      </c>
      <c r="J15" s="82"/>
      <c r="K15" s="82"/>
      <c r="L15" s="82"/>
      <c r="M15" s="82"/>
      <c r="N15" s="82"/>
      <c r="O15" s="82"/>
      <c r="P15" s="83"/>
    </row>
    <row r="16" spans="1:16" x14ac:dyDescent="0.25">
      <c r="A16" s="20">
        <v>40</v>
      </c>
      <c r="B16" s="22" t="s">
        <v>26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109.89999999999999</v>
      </c>
      <c r="H16" s="51">
        <v>20.47</v>
      </c>
      <c r="I16" s="20">
        <v>40</v>
      </c>
      <c r="J16" s="22" t="s">
        <v>26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109.89999999999999</v>
      </c>
      <c r="P16" s="51">
        <v>20.47</v>
      </c>
    </row>
    <row r="17" spans="1:16" x14ac:dyDescent="0.25">
      <c r="A17" s="20">
        <v>142</v>
      </c>
      <c r="B17" s="22" t="s">
        <v>29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29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x14ac:dyDescent="0.25">
      <c r="A18" s="20">
        <v>461</v>
      </c>
      <c r="B18" s="23" t="s">
        <v>27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27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x14ac:dyDescent="0.25">
      <c r="A19" s="20">
        <v>528</v>
      </c>
      <c r="B19" s="23" t="s">
        <v>24</v>
      </c>
      <c r="C19" s="48"/>
      <c r="D19" s="49"/>
      <c r="E19" s="49"/>
      <c r="F19" s="49"/>
      <c r="G19" s="31"/>
      <c r="H19" s="51">
        <v>2.3199999999999998</v>
      </c>
      <c r="I19" s="20">
        <v>528</v>
      </c>
      <c r="J19" s="23" t="s">
        <v>24</v>
      </c>
      <c r="K19" s="48"/>
      <c r="L19" s="49"/>
      <c r="M19" s="49"/>
      <c r="N19" s="49"/>
      <c r="O19" s="31"/>
      <c r="P19" s="51">
        <v>2.3199999999999998</v>
      </c>
    </row>
    <row r="20" spans="1:16" x14ac:dyDescent="0.25">
      <c r="A20" s="20">
        <v>520</v>
      </c>
      <c r="B20" s="22" t="s">
        <v>28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196.14000000000001</v>
      </c>
      <c r="H20" s="32">
        <v>30.2</v>
      </c>
      <c r="I20" s="20">
        <v>520</v>
      </c>
      <c r="J20" s="22" t="s">
        <v>28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196.14000000000001</v>
      </c>
      <c r="P20" s="32">
        <v>30.2</v>
      </c>
    </row>
    <row r="21" spans="1:16" x14ac:dyDescent="0.25">
      <c r="A21" s="20">
        <v>639</v>
      </c>
      <c r="B21" s="22" t="s">
        <v>33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33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x14ac:dyDescent="0.25">
      <c r="A22" s="20"/>
      <c r="B22" s="22" t="s">
        <v>5</v>
      </c>
      <c r="C22" s="24">
        <v>42</v>
      </c>
      <c r="D22" s="31">
        <v>3</v>
      </c>
      <c r="E22" s="31">
        <v>0.3</v>
      </c>
      <c r="F22" s="31">
        <v>20</v>
      </c>
      <c r="G22" s="31">
        <f>(F22*4)+(E22*9)+(D22*4)</f>
        <v>94.7</v>
      </c>
      <c r="H22" s="32">
        <v>3.39</v>
      </c>
      <c r="I22" s="20"/>
      <c r="J22" s="22" t="s">
        <v>5</v>
      </c>
      <c r="K22" s="24">
        <v>42</v>
      </c>
      <c r="L22" s="31">
        <v>3</v>
      </c>
      <c r="M22" s="31">
        <v>0.3</v>
      </c>
      <c r="N22" s="31">
        <v>20</v>
      </c>
      <c r="O22" s="31">
        <f>(N22*4)+(M22*9)+(L22*4)</f>
        <v>94.7</v>
      </c>
      <c r="P22" s="32">
        <v>3.39</v>
      </c>
    </row>
    <row r="23" spans="1:16" x14ac:dyDescent="0.25">
      <c r="A23" s="20"/>
      <c r="B23" s="22" t="s">
        <v>6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6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x14ac:dyDescent="0.25">
      <c r="A24" s="20"/>
      <c r="B24" s="22"/>
      <c r="C24" s="24">
        <f t="shared" ref="C24:H24" si="1">SUM(C16:C23)</f>
        <v>924.5</v>
      </c>
      <c r="D24" s="45">
        <f t="shared" si="1"/>
        <v>33.86</v>
      </c>
      <c r="E24" s="45">
        <f t="shared" si="1"/>
        <v>38.9</v>
      </c>
      <c r="F24" s="45">
        <f t="shared" si="1"/>
        <v>133</v>
      </c>
      <c r="G24" s="45">
        <f t="shared" si="1"/>
        <v>1017.74</v>
      </c>
      <c r="H24" s="34">
        <f t="shared" si="1"/>
        <v>149.66999999999999</v>
      </c>
      <c r="I24" s="20"/>
      <c r="J24" s="22"/>
      <c r="K24" s="24">
        <f t="shared" ref="K24:P24" si="2">SUM(K16:K23)</f>
        <v>924.5</v>
      </c>
      <c r="L24" s="45">
        <f t="shared" si="2"/>
        <v>33.86</v>
      </c>
      <c r="M24" s="45">
        <f t="shared" si="2"/>
        <v>38.9</v>
      </c>
      <c r="N24" s="45">
        <f t="shared" si="2"/>
        <v>133</v>
      </c>
      <c r="O24" s="45">
        <f t="shared" si="2"/>
        <v>1017.74</v>
      </c>
      <c r="P24" s="34">
        <f t="shared" si="2"/>
        <v>149.66999999999999</v>
      </c>
    </row>
    <row r="25" spans="1:16" x14ac:dyDescent="0.2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ht="16.5" thickBot="1" x14ac:dyDescent="0.3">
      <c r="A26" s="19"/>
      <c r="B26" s="44" t="s">
        <v>7</v>
      </c>
      <c r="C26" s="29">
        <f>C14+C24</f>
        <v>1390.5</v>
      </c>
      <c r="D26" s="42">
        <f>D14+D24</f>
        <v>54.760000000000005</v>
      </c>
      <c r="E26" s="42">
        <f>E14+E24</f>
        <v>63.3</v>
      </c>
      <c r="F26" s="42">
        <f>F14+F24</f>
        <v>231.6</v>
      </c>
      <c r="G26" s="29">
        <f>G14+G24</f>
        <v>1715.66</v>
      </c>
      <c r="H26" s="43"/>
      <c r="I26" s="19"/>
      <c r="J26" s="44" t="s">
        <v>7</v>
      </c>
      <c r="K26" s="29">
        <f t="shared" ref="K26:P26" si="3">K14+K24</f>
        <v>1390.5</v>
      </c>
      <c r="L26" s="42">
        <f t="shared" si="3"/>
        <v>54.760000000000005</v>
      </c>
      <c r="M26" s="42">
        <f t="shared" si="3"/>
        <v>63.3</v>
      </c>
      <c r="N26" s="42">
        <f t="shared" si="3"/>
        <v>231.6</v>
      </c>
      <c r="O26" s="29">
        <f t="shared" si="3"/>
        <v>1715.66</v>
      </c>
      <c r="P26" s="43">
        <f t="shared" si="3"/>
        <v>255.82</v>
      </c>
    </row>
    <row r="27" spans="1:16" x14ac:dyDescent="0.25">
      <c r="B27" s="72" t="s">
        <v>15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  <row r="28" spans="1:16" x14ac:dyDescent="0.25">
      <c r="B28" s="73" t="s">
        <v>20</v>
      </c>
      <c r="C28" s="73"/>
      <c r="D28" s="73"/>
      <c r="E28" s="73"/>
      <c r="F28" s="73"/>
      <c r="G28" s="73"/>
      <c r="H28" s="73"/>
      <c r="J28" s="73"/>
      <c r="K28" s="73"/>
      <c r="L28" s="73"/>
      <c r="M28" s="73"/>
      <c r="N28" s="73"/>
      <c r="O28" s="73"/>
      <c r="P28" s="73"/>
    </row>
  </sheetData>
  <mergeCells count="13">
    <mergeCell ref="C1:F2"/>
    <mergeCell ref="C3:F3"/>
    <mergeCell ref="A6:H6"/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2024-11-29T06:47:24Z</dcterms:modified>
</cp:coreProperties>
</file>