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6990"/>
  </bookViews>
  <sheets>
    <sheet name="23" sheetId="6" r:id="rId1"/>
    <sheet name="23овз" sheetId="7" r:id="rId2"/>
  </sheets>
  <calcPr calcId="162913" refMode="R1C1"/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H26" i="6"/>
  <c r="O21" i="7"/>
  <c r="O18" i="7"/>
  <c r="O17" i="7"/>
  <c r="O15" i="7"/>
  <c r="O12" i="7"/>
  <c r="O9" i="7"/>
  <c r="O7" i="7"/>
  <c r="H25" i="7"/>
  <c r="G21" i="7"/>
  <c r="G18" i="7"/>
  <c r="G17" i="7"/>
  <c r="G15" i="7"/>
  <c r="H13" i="7"/>
  <c r="G12" i="7"/>
  <c r="G9" i="7"/>
  <c r="G13" i="7"/>
  <c r="G7" i="7"/>
  <c r="O21" i="6"/>
  <c r="O18" i="6"/>
  <c r="O26" i="6"/>
  <c r="O10" i="6"/>
  <c r="O7" i="6"/>
  <c r="O16" i="6"/>
  <c r="H16" i="6"/>
  <c r="G22" i="6"/>
  <c r="G20" i="6"/>
  <c r="G19" i="6"/>
  <c r="G18" i="6"/>
  <c r="G10" i="6"/>
  <c r="G7" i="6"/>
  <c r="G16" i="6"/>
  <c r="P23" i="7"/>
  <c r="P13" i="7"/>
  <c r="N13" i="7"/>
  <c r="M13" i="7"/>
  <c r="L13" i="7"/>
  <c r="K13" i="7"/>
  <c r="O13" i="7"/>
  <c r="H23" i="7"/>
  <c r="C13" i="7"/>
  <c r="D13" i="7"/>
  <c r="E13" i="7"/>
  <c r="F13" i="7"/>
  <c r="P26" i="6"/>
  <c r="N26" i="6"/>
  <c r="M26" i="6"/>
  <c r="L26" i="6"/>
  <c r="K26" i="6"/>
  <c r="P16" i="6"/>
  <c r="N16" i="6"/>
  <c r="M16" i="6"/>
  <c r="L16" i="6"/>
  <c r="K16" i="6"/>
  <c r="D16" i="6"/>
  <c r="E16" i="6"/>
  <c r="F16" i="6"/>
  <c r="C16" i="6"/>
  <c r="P25" i="7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<sst xmlns="http://schemas.openxmlformats.org/spreadsheetml/2006/main" count="111" uniqueCount="41">
  <si>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</si>
  <si>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</si>
  <si>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</si>
  <si>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</si>
  <si>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</si>
  <si>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</si>
  <si>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</si>
  <si>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</si>
  <si>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</si>
  <si>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</si>
  <si>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</si>
  <si>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</si>
  <si>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</si>
  <si>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</si>
  <si>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</si>
  <si>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</si>
  <si>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</si>
  <si>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</si>
  <si>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</si>
  <si>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</si>
  <si>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</si>
  <si>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</si>
  <si>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</si>
  <si>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</si>
  <si>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</si>
  <si>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</si>
  <si>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</si>
  <si>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</si>
  <si>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</si>
  <si>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Завтрак (ОВЗ) 5-11 классы</t>
  </si>
  <si>
    <t>Завтрак (ОВЗ) 1-4 классы</t>
  </si>
  <si>
    <t>Меню на 23 января 2025г.</t>
  </si>
  <si>
    <t>Каша молочная рисовая сл/м</t>
  </si>
  <si>
    <t>Салат из капусты</t>
  </si>
  <si>
    <t>Чай с сахаром</t>
  </si>
  <si>
    <t>Кофейный напиток</t>
  </si>
  <si>
    <t>с мясом отварным</t>
  </si>
  <si>
    <t>Зав. производством ООО "Юнрос"_____________________________</t>
  </si>
  <si>
    <t>Зав. производством ООО "Юнрос"______________________________________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</si>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</sst>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13" sqref="B13"/>
    </sheetView>
  </sheetViews>
  <sheetFormatPr defaultRowHeight="15.75" x14ac:dyDescent="0.25"/>
  <cols>
    <col min="1" max="1" width="7.85546875" style="4" customWidth="1"/>
    <col min="2" max="2" width="36.140625" style="2" customWidth="1"/>
    <col min="3" max="3" width="10.140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3" width="3.140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58"/>
      <c r="L1" s="58"/>
      <c r="M1" s="58"/>
      <c r="N1" s="58"/>
      <c r="O1" s="58"/>
      <c r="P1" s="58"/>
    </row>
    <row r="2" spans="1:16" x14ac:dyDescent="0.25">
      <c r="K2" s="58" t="s">
        <v>9</v>
      </c>
      <c r="L2" s="58"/>
      <c r="M2" s="58"/>
      <c r="N2" s="58"/>
      <c r="O2" s="58"/>
      <c r="P2" s="58"/>
    </row>
    <row r="3" spans="1:16" x14ac:dyDescent="0.25">
      <c r="K3" s="60" t="s">
        <v>2</v>
      </c>
      <c r="L3" s="60"/>
      <c r="M3" s="60"/>
      <c r="N3" s="60"/>
      <c r="O3" s="60"/>
      <c r="P3" s="60"/>
    </row>
    <row r="4" spans="1:16" ht="16.5" thickBot="1" x14ac:dyDescent="0.3">
      <c r="C4" s="59" t="s">
        <v>31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2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25">
      <c r="A8" s="18" t="s">
        <v>23</v>
      </c>
      <c r="B8" s="20" t="s">
        <v>32</v>
      </c>
      <c r="C8" s="22">
        <v>200</v>
      </c>
      <c r="D8" s="55">
        <v>8.9700000000000006</v>
      </c>
      <c r="E8" s="55">
        <v>7.77</v>
      </c>
      <c r="F8" s="55">
        <v>33.06</v>
      </c>
      <c r="G8" s="55">
        <v>238.05</v>
      </c>
      <c r="H8" s="56">
        <v>23</v>
      </c>
      <c r="I8" s="18" t="s">
        <v>23</v>
      </c>
      <c r="J8" s="20" t="s">
        <v>32</v>
      </c>
      <c r="K8" s="22">
        <v>200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25">
      <c r="A9" s="18">
        <v>702</v>
      </c>
      <c r="B9" s="20" t="s">
        <v>26</v>
      </c>
      <c r="C9" s="22">
        <v>200</v>
      </c>
      <c r="D9" s="52">
        <v>0</v>
      </c>
      <c r="E9" s="52">
        <v>0</v>
      </c>
      <c r="F9" s="52">
        <v>23</v>
      </c>
      <c r="G9" s="52">
        <v>92</v>
      </c>
      <c r="H9" s="45">
        <v>7</v>
      </c>
      <c r="I9" s="18">
        <v>702</v>
      </c>
      <c r="J9" s="20" t="s">
        <v>26</v>
      </c>
      <c r="K9" s="22">
        <v>200</v>
      </c>
      <c r="L9" s="52">
        <v>0</v>
      </c>
      <c r="M9" s="52">
        <v>0</v>
      </c>
      <c r="N9" s="52">
        <v>23</v>
      </c>
      <c r="O9" s="52">
        <v>92</v>
      </c>
      <c r="P9" s="45">
        <v>7</v>
      </c>
    </row>
    <row r="10" spans="1:16" x14ac:dyDescent="0.2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45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f>(N10*4)+(M10*9)+(L10*4)</f>
        <v>71</v>
      </c>
      <c r="P10" s="31">
        <v>2</v>
      </c>
    </row>
    <row r="11" spans="1:16" x14ac:dyDescent="0.25">
      <c r="A11" s="18"/>
      <c r="B11" s="20" t="s">
        <v>40</v>
      </c>
      <c r="C11" s="22">
        <v>87</v>
      </c>
      <c r="D11" s="52">
        <v>0.8</v>
      </c>
      <c r="E11" s="52">
        <v>0.2</v>
      </c>
      <c r="F11" s="52">
        <v>7.5</v>
      </c>
      <c r="G11" s="52">
        <v>38</v>
      </c>
      <c r="H11" s="31">
        <v>30.6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25">
      <c r="A12" s="18"/>
      <c r="B12" s="20"/>
      <c r="C12" s="22"/>
      <c r="D12" s="52"/>
      <c r="E12" s="52"/>
      <c r="F12" s="52"/>
      <c r="G12" s="52"/>
      <c r="H12" s="31"/>
      <c r="I12" s="18"/>
      <c r="J12" s="20"/>
      <c r="K12" s="22"/>
      <c r="L12" s="52"/>
      <c r="M12" s="52"/>
      <c r="N12" s="52"/>
      <c r="O12" s="52"/>
      <c r="P12" s="31"/>
    </row>
    <row r="13" spans="1:16" x14ac:dyDescent="0.25">
      <c r="A13" s="18"/>
      <c r="B13" s="20"/>
      <c r="C13" s="22"/>
      <c r="D13" s="52"/>
      <c r="E13" s="52"/>
      <c r="F13" s="52"/>
      <c r="G13" s="52"/>
      <c r="H13" s="45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578</v>
      </c>
      <c r="D16" s="29">
        <f>SUM(D7:D15)</f>
        <v>14.670000000000002</v>
      </c>
      <c r="E16" s="29">
        <f>SUM(E7:E15)</f>
        <v>16.169999999999998</v>
      </c>
      <c r="F16" s="29">
        <f>SUM(F7:F15)</f>
        <v>97.56</v>
      </c>
      <c r="G16" s="29">
        <f>SUM(G7:G15)</f>
        <v>597.45000000000005</v>
      </c>
      <c r="H16" s="44">
        <f>SUM(H7:H11)</f>
        <v>82.6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15.47</v>
      </c>
      <c r="M16" s="29">
        <f t="shared" si="0"/>
        <v>16.97</v>
      </c>
      <c r="N16" s="29">
        <f t="shared" si="0"/>
        <v>99.66</v>
      </c>
      <c r="O16" s="29">
        <f t="shared" si="0"/>
        <v>613.45000000000005</v>
      </c>
      <c r="P16" s="44">
        <f t="shared" si="0"/>
        <v>54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3" t="s">
        <v>17</v>
      </c>
      <c r="J17" s="64"/>
      <c r="K17" s="64"/>
      <c r="L17" s="64"/>
      <c r="M17" s="64"/>
      <c r="N17" s="64"/>
      <c r="O17" s="64"/>
      <c r="P17" s="65"/>
    </row>
    <row r="18" spans="1:16" x14ac:dyDescent="0.25">
      <c r="A18" s="18">
        <v>42</v>
      </c>
      <c r="B18" s="21" t="s">
        <v>33</v>
      </c>
      <c r="C18" s="54">
        <v>60</v>
      </c>
      <c r="D18" s="52">
        <v>0.94</v>
      </c>
      <c r="E18" s="52">
        <v>3.06</v>
      </c>
      <c r="F18" s="52">
        <v>5.99</v>
      </c>
      <c r="G18" s="52">
        <f>(F18*4)+(E18*9)+(D18*4)</f>
        <v>55.26</v>
      </c>
      <c r="H18" s="47">
        <v>8</v>
      </c>
      <c r="I18" s="18">
        <v>2</v>
      </c>
      <c r="J18" s="20" t="s">
        <v>22</v>
      </c>
      <c r="K18" s="54">
        <v>60</v>
      </c>
      <c r="L18" s="52">
        <v>2.6</v>
      </c>
      <c r="M18" s="52">
        <v>8</v>
      </c>
      <c r="N18" s="52">
        <v>19</v>
      </c>
      <c r="O18" s="52">
        <f>(N18*4)+(M18*9)+(L18*4)</f>
        <v>158.4</v>
      </c>
      <c r="P18" s="31">
        <v>20</v>
      </c>
    </row>
    <row r="19" spans="1:16" x14ac:dyDescent="0.25">
      <c r="A19" s="18">
        <v>140</v>
      </c>
      <c r="B19" s="20" t="s">
        <v>27</v>
      </c>
      <c r="C19" s="48">
        <v>200</v>
      </c>
      <c r="D19" s="52">
        <v>2.48</v>
      </c>
      <c r="E19" s="52">
        <v>3.92</v>
      </c>
      <c r="F19" s="52">
        <v>10.4</v>
      </c>
      <c r="G19" s="52">
        <f>(F19*4)+(E19*9)+(D19*4)</f>
        <v>86.8</v>
      </c>
      <c r="H19" s="45">
        <v>13</v>
      </c>
      <c r="I19" s="18" t="s">
        <v>23</v>
      </c>
      <c r="J19" s="20" t="s">
        <v>32</v>
      </c>
      <c r="K19" s="22">
        <v>200</v>
      </c>
      <c r="L19" s="52">
        <v>8.9700000000000006</v>
      </c>
      <c r="M19" s="52">
        <v>7.77</v>
      </c>
      <c r="N19" s="52">
        <v>33.06</v>
      </c>
      <c r="O19" s="52">
        <v>238.05</v>
      </c>
      <c r="P19" s="31">
        <v>23</v>
      </c>
    </row>
    <row r="20" spans="1:16" x14ac:dyDescent="0.25">
      <c r="A20" s="18">
        <v>451</v>
      </c>
      <c r="B20" s="20" t="s">
        <v>28</v>
      </c>
      <c r="C20" s="22">
        <v>75</v>
      </c>
      <c r="D20" s="52">
        <v>14.2</v>
      </c>
      <c r="E20" s="52">
        <v>11.4</v>
      </c>
      <c r="F20" s="52">
        <v>13</v>
      </c>
      <c r="G20" s="52">
        <f>(F20*4)+(E20*9)+(D20*4)</f>
        <v>211.40000000000003</v>
      </c>
      <c r="H20" s="45">
        <v>52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45">
        <v>7</v>
      </c>
    </row>
    <row r="21" spans="1:16" x14ac:dyDescent="0.25">
      <c r="A21" s="18">
        <v>332</v>
      </c>
      <c r="B21" s="21" t="s">
        <v>25</v>
      </c>
      <c r="C21" s="22">
        <v>150</v>
      </c>
      <c r="D21" s="53">
        <v>3.47</v>
      </c>
      <c r="E21" s="53">
        <v>7.03</v>
      </c>
      <c r="F21" s="53">
        <v>23.1</v>
      </c>
      <c r="G21" s="53">
        <v>169.55</v>
      </c>
      <c r="H21" s="47">
        <v>10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25">
      <c r="A22" s="18">
        <v>685</v>
      </c>
      <c r="B22" s="20" t="s">
        <v>34</v>
      </c>
      <c r="C22" s="22">
        <v>200</v>
      </c>
      <c r="D22" s="52">
        <v>0</v>
      </c>
      <c r="E22" s="52">
        <v>0</v>
      </c>
      <c r="F22" s="52">
        <v>7</v>
      </c>
      <c r="G22" s="52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25">
      <c r="A23" s="18"/>
      <c r="B23" s="20" t="s">
        <v>5</v>
      </c>
      <c r="C23" s="22">
        <v>25</v>
      </c>
      <c r="D23" s="52">
        <v>1.6</v>
      </c>
      <c r="E23" s="52">
        <v>1</v>
      </c>
      <c r="F23" s="52">
        <v>9.6</v>
      </c>
      <c r="G23" s="52">
        <v>54</v>
      </c>
      <c r="H23" s="45">
        <v>2</v>
      </c>
      <c r="I23" s="18"/>
      <c r="J23" s="20"/>
      <c r="K23" s="22"/>
      <c r="L23" s="52"/>
      <c r="M23" s="52"/>
      <c r="N23" s="52"/>
      <c r="O23" s="52"/>
      <c r="P23" s="31"/>
    </row>
    <row r="24" spans="1:16" x14ac:dyDescent="0.25">
      <c r="A24" s="18"/>
      <c r="B24" s="20" t="s">
        <v>40</v>
      </c>
      <c r="C24" s="22">
        <v>87</v>
      </c>
      <c r="D24" s="52">
        <v>0.8</v>
      </c>
      <c r="E24" s="52">
        <v>0.2</v>
      </c>
      <c r="F24" s="52">
        <v>7.5</v>
      </c>
      <c r="G24" s="52">
        <v>38</v>
      </c>
      <c r="H24" s="31">
        <v>30.6</v>
      </c>
      <c r="I24" s="32"/>
      <c r="J24" s="21"/>
      <c r="K24" s="24"/>
      <c r="L24" s="23"/>
      <c r="M24" s="23"/>
      <c r="N24" s="23"/>
      <c r="O24" s="25"/>
      <c r="P24" s="46"/>
    </row>
    <row r="25" spans="1:16" x14ac:dyDescent="0.25">
      <c r="A25" s="18"/>
      <c r="B25" s="20"/>
      <c r="C25" s="22"/>
      <c r="D25" s="52"/>
      <c r="E25" s="52"/>
      <c r="F25" s="52"/>
      <c r="G25" s="52"/>
      <c r="H25" s="45"/>
      <c r="I25" s="34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 t="shared" ref="C26:H26" si="1">SUM(C18:C24)</f>
        <v>797</v>
      </c>
      <c r="D26" s="29">
        <f t="shared" si="1"/>
        <v>23.49</v>
      </c>
      <c r="E26" s="29">
        <f t="shared" si="1"/>
        <v>26.610000000000003</v>
      </c>
      <c r="F26" s="29">
        <f t="shared" si="1"/>
        <v>76.59</v>
      </c>
      <c r="G26" s="29">
        <f t="shared" si="1"/>
        <v>643.01</v>
      </c>
      <c r="H26" s="44">
        <f t="shared" si="1"/>
        <v>118.6</v>
      </c>
      <c r="I26" s="19"/>
      <c r="J26" s="28" t="s">
        <v>6</v>
      </c>
      <c r="K26" s="29">
        <f t="shared" ref="K26:P26" si="2">SUM(K18:K25)</f>
        <v>516</v>
      </c>
      <c r="L26" s="29">
        <f t="shared" si="2"/>
        <v>15.47</v>
      </c>
      <c r="M26" s="29">
        <f t="shared" si="2"/>
        <v>16.97</v>
      </c>
      <c r="N26" s="29">
        <f t="shared" si="2"/>
        <v>99.66</v>
      </c>
      <c r="O26" s="29">
        <f t="shared" si="2"/>
        <v>613.45000000000005</v>
      </c>
      <c r="P26" s="44">
        <f t="shared" si="2"/>
        <v>54</v>
      </c>
    </row>
    <row r="27" spans="1:16" x14ac:dyDescent="0.25">
      <c r="B27" s="61" t="s">
        <v>38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x14ac:dyDescent="0.2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zoomScale="85" zoomScaleNormal="85" workbookViewId="0">
      <selection activeCell="B17" sqref="B17"/>
    </sheetView>
  </sheetViews>
  <sheetFormatPr defaultRowHeight="15.75" x14ac:dyDescent="0.25"/>
  <cols>
    <col min="1" max="1" width="7.85546875" style="15" customWidth="1"/>
    <col min="2" max="2" width="38.14062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8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6" customHeight="1" x14ac:dyDescent="0.2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x14ac:dyDescent="0.25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ht="16.5" thickBot="1" x14ac:dyDescent="0.3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0" t="s">
        <v>30</v>
      </c>
      <c r="B6" s="71"/>
      <c r="C6" s="71"/>
      <c r="D6" s="71"/>
      <c r="E6" s="71"/>
      <c r="F6" s="71"/>
      <c r="G6" s="71"/>
      <c r="H6" s="72"/>
      <c r="I6" s="70" t="s">
        <v>29</v>
      </c>
      <c r="J6" s="71"/>
      <c r="K6" s="71"/>
      <c r="L6" s="71"/>
      <c r="M6" s="71"/>
      <c r="N6" s="71"/>
      <c r="O6" s="71"/>
      <c r="P6" s="72"/>
    </row>
    <row r="7" spans="1:16" x14ac:dyDescent="0.2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25">
      <c r="A8" s="18" t="s">
        <v>23</v>
      </c>
      <c r="B8" s="20" t="s">
        <v>32</v>
      </c>
      <c r="C8" s="22">
        <v>205</v>
      </c>
      <c r="D8" s="52">
        <v>8.9700000000000006</v>
      </c>
      <c r="E8" s="52">
        <v>7.77</v>
      </c>
      <c r="F8" s="52">
        <v>33.06</v>
      </c>
      <c r="G8" s="52">
        <v>238.05</v>
      </c>
      <c r="H8" s="31">
        <v>23</v>
      </c>
      <c r="I8" s="18" t="s">
        <v>23</v>
      </c>
      <c r="J8" s="20" t="s">
        <v>32</v>
      </c>
      <c r="K8" s="22">
        <v>205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25">
      <c r="A9" s="18">
        <v>692</v>
      </c>
      <c r="B9" s="20" t="s">
        <v>35</v>
      </c>
      <c r="C9" s="22">
        <v>200</v>
      </c>
      <c r="D9" s="52">
        <v>4</v>
      </c>
      <c r="E9" s="52">
        <v>4</v>
      </c>
      <c r="F9" s="52">
        <v>19.5</v>
      </c>
      <c r="G9" s="52">
        <f>(F9*4)+(E9*9)+(D9*4)</f>
        <v>130</v>
      </c>
      <c r="H9" s="31">
        <v>15</v>
      </c>
      <c r="I9" s="18">
        <v>692</v>
      </c>
      <c r="J9" s="20" t="s">
        <v>35</v>
      </c>
      <c r="K9" s="22">
        <v>200</v>
      </c>
      <c r="L9" s="52">
        <v>4</v>
      </c>
      <c r="M9" s="52">
        <v>4</v>
      </c>
      <c r="N9" s="52">
        <v>19.5</v>
      </c>
      <c r="O9" s="52">
        <f>(N9*4)+(M9*9)+(L9*4)</f>
        <v>130</v>
      </c>
      <c r="P9" s="31">
        <v>15</v>
      </c>
    </row>
    <row r="10" spans="1:16" x14ac:dyDescent="0.2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v>71</v>
      </c>
      <c r="H10" s="31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25">
      <c r="A12" s="18"/>
      <c r="B12" s="21" t="s">
        <v>39</v>
      </c>
      <c r="C12" s="22">
        <v>166</v>
      </c>
      <c r="D12" s="52">
        <v>0.4</v>
      </c>
      <c r="E12" s="52">
        <v>0.4</v>
      </c>
      <c r="F12" s="52">
        <v>9.8000000000000007</v>
      </c>
      <c r="G12" s="52">
        <f>(F12*4)+(E12*9)+(D12*4)</f>
        <v>44.400000000000006</v>
      </c>
      <c r="H12" s="31">
        <v>50.45</v>
      </c>
      <c r="I12" s="18"/>
      <c r="J12" s="21" t="s">
        <v>39</v>
      </c>
      <c r="K12" s="22">
        <v>166</v>
      </c>
      <c r="L12" s="52">
        <v>0.4</v>
      </c>
      <c r="M12" s="52">
        <v>0.4</v>
      </c>
      <c r="N12" s="52">
        <v>9.8000000000000007</v>
      </c>
      <c r="O12" s="52">
        <f>(N12*4)+(M12*9)+(L12*4)</f>
        <v>44.400000000000006</v>
      </c>
      <c r="P12" s="31">
        <v>50.45</v>
      </c>
    </row>
    <row r="13" spans="1:16" ht="16.5" thickBot="1" x14ac:dyDescent="0.3">
      <c r="A13" s="14"/>
      <c r="B13" s="41"/>
      <c r="C13" s="29">
        <f t="shared" ref="C13:H13" si="0">SUM(C7:C12)</f>
        <v>687</v>
      </c>
      <c r="D13" s="29">
        <f t="shared" si="0"/>
        <v>19.87</v>
      </c>
      <c r="E13" s="29">
        <f t="shared" si="0"/>
        <v>21.369999999999997</v>
      </c>
      <c r="F13" s="29">
        <f t="shared" si="0"/>
        <v>105.96</v>
      </c>
      <c r="G13" s="29">
        <f t="shared" si="0"/>
        <v>695.85</v>
      </c>
      <c r="H13" s="30">
        <f t="shared" si="0"/>
        <v>112.45</v>
      </c>
      <c r="I13" s="14"/>
      <c r="J13" s="41"/>
      <c r="K13" s="29">
        <f t="shared" ref="K13:P13" si="1">SUM(K7:K12)</f>
        <v>687</v>
      </c>
      <c r="L13" s="29">
        <f t="shared" si="1"/>
        <v>19.87</v>
      </c>
      <c r="M13" s="29">
        <f t="shared" si="1"/>
        <v>21.369999999999997</v>
      </c>
      <c r="N13" s="29">
        <f t="shared" si="1"/>
        <v>105.96</v>
      </c>
      <c r="O13" s="29">
        <f t="shared" si="1"/>
        <v>695.85</v>
      </c>
      <c r="P13" s="30">
        <f t="shared" si="1"/>
        <v>112.45</v>
      </c>
    </row>
    <row r="14" spans="1:16" ht="18.75" customHeight="1" x14ac:dyDescent="0.25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25">
      <c r="A15" s="18">
        <v>42</v>
      </c>
      <c r="B15" s="21" t="s">
        <v>33</v>
      </c>
      <c r="C15" s="54">
        <v>100</v>
      </c>
      <c r="D15" s="52">
        <v>1.55</v>
      </c>
      <c r="E15" s="52">
        <v>5.09</v>
      </c>
      <c r="F15" s="52">
        <v>9.9700000000000006</v>
      </c>
      <c r="G15" s="52">
        <f>(F15*4)+(E15*9)+(D15*4)</f>
        <v>91.89</v>
      </c>
      <c r="H15" s="31">
        <v>13</v>
      </c>
      <c r="I15" s="18">
        <v>42</v>
      </c>
      <c r="J15" s="21" t="s">
        <v>33</v>
      </c>
      <c r="K15" s="54">
        <v>100</v>
      </c>
      <c r="L15" s="52">
        <v>1.55</v>
      </c>
      <c r="M15" s="52">
        <v>5.09</v>
      </c>
      <c r="N15" s="52">
        <v>9.9700000000000006</v>
      </c>
      <c r="O15" s="52">
        <f>(N15*4)+(M15*9)+(L15*4)</f>
        <v>91.89</v>
      </c>
      <c r="P15" s="31">
        <v>13</v>
      </c>
    </row>
    <row r="16" spans="1:16" x14ac:dyDescent="0.25">
      <c r="A16" s="18">
        <v>140</v>
      </c>
      <c r="B16" s="20" t="s">
        <v>27</v>
      </c>
      <c r="C16" s="48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18">
        <v>140</v>
      </c>
      <c r="J16" s="20" t="s">
        <v>27</v>
      </c>
      <c r="K16" s="48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18">
        <v>411</v>
      </c>
      <c r="B17" s="20" t="s">
        <v>36</v>
      </c>
      <c r="C17" s="22">
        <v>25</v>
      </c>
      <c r="D17" s="52">
        <v>6.5</v>
      </c>
      <c r="E17" s="52">
        <v>4.2</v>
      </c>
      <c r="F17" s="52">
        <v>0.2</v>
      </c>
      <c r="G17" s="52">
        <f>(F17*4)+(E17*9)+(D17*4)</f>
        <v>64.599999999999994</v>
      </c>
      <c r="H17" s="31">
        <v>21</v>
      </c>
      <c r="I17" s="18">
        <v>411</v>
      </c>
      <c r="J17" s="20" t="s">
        <v>36</v>
      </c>
      <c r="K17" s="22">
        <v>25</v>
      </c>
      <c r="L17" s="52">
        <v>6.5</v>
      </c>
      <c r="M17" s="52">
        <v>4.2</v>
      </c>
      <c r="N17" s="52">
        <v>0.2</v>
      </c>
      <c r="O17" s="52">
        <f>(N17*4)+(M17*9)+(L17*4)</f>
        <v>64.599999999999994</v>
      </c>
      <c r="P17" s="31">
        <v>21</v>
      </c>
    </row>
    <row r="18" spans="1:16" x14ac:dyDescent="0.25">
      <c r="A18" s="18">
        <v>451</v>
      </c>
      <c r="B18" s="20" t="s">
        <v>24</v>
      </c>
      <c r="C18" s="22">
        <v>100</v>
      </c>
      <c r="D18" s="52">
        <v>14.2</v>
      </c>
      <c r="E18" s="52">
        <v>11.4</v>
      </c>
      <c r="F18" s="52">
        <v>13</v>
      </c>
      <c r="G18" s="52">
        <f>(F18*4)+(E18*9)+(D18*4)</f>
        <v>211.40000000000003</v>
      </c>
      <c r="H18" s="45">
        <v>68</v>
      </c>
      <c r="I18" s="18">
        <v>451</v>
      </c>
      <c r="J18" s="20" t="s">
        <v>24</v>
      </c>
      <c r="K18" s="22">
        <v>100</v>
      </c>
      <c r="L18" s="52">
        <v>14.2</v>
      </c>
      <c r="M18" s="52">
        <v>11.4</v>
      </c>
      <c r="N18" s="52">
        <v>13</v>
      </c>
      <c r="O18" s="52">
        <f>(N18*4)+(M18*9)+(L18*4)</f>
        <v>211.40000000000003</v>
      </c>
      <c r="P18" s="45">
        <v>68</v>
      </c>
    </row>
    <row r="19" spans="1:16" x14ac:dyDescent="0.25">
      <c r="A19" s="57">
        <v>332</v>
      </c>
      <c r="B19" s="21" t="s">
        <v>25</v>
      </c>
      <c r="C19" s="22">
        <v>180</v>
      </c>
      <c r="D19" s="53">
        <v>4.16</v>
      </c>
      <c r="E19" s="53">
        <v>8.44</v>
      </c>
      <c r="F19" s="53">
        <v>27.7</v>
      </c>
      <c r="G19" s="53">
        <v>203.46</v>
      </c>
      <c r="H19" s="47">
        <v>12</v>
      </c>
      <c r="I19" s="57">
        <v>332</v>
      </c>
      <c r="J19" s="21" t="s">
        <v>25</v>
      </c>
      <c r="K19" s="22">
        <v>180</v>
      </c>
      <c r="L19" s="53">
        <v>4.16</v>
      </c>
      <c r="M19" s="53">
        <v>8.44</v>
      </c>
      <c r="N19" s="53">
        <v>27.7</v>
      </c>
      <c r="O19" s="53">
        <v>203.46</v>
      </c>
      <c r="P19" s="47">
        <v>12</v>
      </c>
    </row>
    <row r="20" spans="1:16" x14ac:dyDescent="0.25">
      <c r="A20" s="18">
        <v>702</v>
      </c>
      <c r="B20" s="20" t="s">
        <v>26</v>
      </c>
      <c r="C20" s="22">
        <v>200</v>
      </c>
      <c r="D20" s="52">
        <v>0</v>
      </c>
      <c r="E20" s="52">
        <v>0</v>
      </c>
      <c r="F20" s="52">
        <v>23</v>
      </c>
      <c r="G20" s="52">
        <v>92</v>
      </c>
      <c r="H20" s="31">
        <v>7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31">
        <v>7</v>
      </c>
    </row>
    <row r="21" spans="1:16" x14ac:dyDescent="0.25">
      <c r="A21" s="18"/>
      <c r="B21" s="20" t="s">
        <v>4</v>
      </c>
      <c r="C21" s="22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2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25">
      <c r="A22" s="18"/>
      <c r="B22" s="20" t="s">
        <v>5</v>
      </c>
      <c r="C22" s="22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2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25">
      <c r="A23" s="13"/>
      <c r="B23" s="39"/>
      <c r="C23" s="49"/>
      <c r="D23" s="50"/>
      <c r="E23" s="50"/>
      <c r="F23" s="50"/>
      <c r="G23" s="50"/>
      <c r="H23" s="51">
        <f>SUM(H15:H22)</f>
        <v>141</v>
      </c>
      <c r="I23" s="13"/>
      <c r="J23" s="39"/>
      <c r="K23" s="49"/>
      <c r="L23" s="50"/>
      <c r="M23" s="50"/>
      <c r="N23" s="50"/>
      <c r="O23" s="50"/>
      <c r="P23" s="51">
        <f>SUM(P15:P22)</f>
        <v>141</v>
      </c>
    </row>
    <row r="24" spans="1:16" x14ac:dyDescent="0.2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ht="16.5" thickBot="1" x14ac:dyDescent="0.3">
      <c r="A25" s="17"/>
      <c r="B25" s="41"/>
      <c r="C25" s="41"/>
      <c r="D25" s="42"/>
      <c r="E25" s="42"/>
      <c r="F25" s="42"/>
      <c r="G25" s="43" t="s">
        <v>6</v>
      </c>
      <c r="H25" s="44">
        <f>H13+H23</f>
        <v>253.45</v>
      </c>
      <c r="I25" s="17"/>
      <c r="J25" s="41"/>
      <c r="K25" s="41"/>
      <c r="L25" s="42"/>
      <c r="M25" s="42"/>
      <c r="N25" s="42"/>
      <c r="O25" s="43" t="s">
        <v>6</v>
      </c>
      <c r="P25" s="44">
        <f>P13+P23</f>
        <v>253.45</v>
      </c>
    </row>
    <row r="26" spans="1:16" x14ac:dyDescent="0.25">
      <c r="B26" s="61" t="s">
        <v>37</v>
      </c>
      <c r="C26" s="61"/>
      <c r="D26" s="61"/>
      <c r="E26" s="61"/>
      <c r="F26" s="61"/>
      <c r="G26" s="61"/>
      <c r="H26" s="61"/>
      <c r="J26" s="61"/>
      <c r="K26" s="61"/>
      <c r="L26" s="61"/>
      <c r="M26" s="61"/>
      <c r="N26" s="61"/>
      <c r="O26" s="61"/>
      <c r="P26" s="61"/>
    </row>
    <row r="27" spans="1:16" x14ac:dyDescent="0.25">
      <c r="B27" s="62" t="s">
        <v>18</v>
      </c>
      <c r="C27" s="62"/>
      <c r="D27" s="62"/>
      <c r="E27" s="62"/>
      <c r="F27" s="62"/>
      <c r="G27" s="62"/>
      <c r="H27" s="62"/>
      <c r="J27" s="62"/>
      <c r="K27" s="62"/>
      <c r="L27" s="62"/>
      <c r="M27" s="62"/>
      <c r="N27" s="62"/>
      <c r="O27" s="62"/>
      <c r="P27" s="62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2025-01-13T00:14:21Z</cp:lastPrinted>
  <dcterms:created xsi:type="dcterms:W3CDTF">1996-10-08T23:32:33Z</dcterms:created>
  <dcterms:modified xsi:type="dcterms:W3CDTF">2025-01-21T16:12:49Z</dcterms:modified>
</cp:coreProperties>
</file>