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4685" windowHeight="8745" activeTab="1"/>
  </bookViews>
  <sheets>
    <sheet name="13" sheetId="6" r:id="rId1"/>
    <sheet name="13 овз" sheetId="7" r:id="rId2"/>
  </sheets>
  <calcPr calcId="977461" refMode="R1C1"/>
</workbook>
</file>

<file path=xl/calcChain.xml><?xml version="1.0" encoding="utf-8"?>
<calcChain xmlns="http://schemas.openxmlformats.org/spreadsheetml/2006/main">
  <c r="P23" i="7" l="1"/>
  <c r="P21" i="7"/>
  <c r="N21" i="7"/>
  <c r="M21" i="7"/>
  <c r="L21" i="7"/>
  <c r="K21" i="7"/>
  <c r="O18" i="7"/>
  <c r="O17" i="7"/>
  <c r="O16" i="7"/>
  <c r="O15" i="7"/>
  <c r="O21" i="7"/>
  <c r="P12" i="7"/>
  <c r="N12" i="7"/>
  <c r="M12" i="7"/>
  <c r="L12" i="7"/>
  <c r="K12" i="7"/>
  <c r="O7" i="7"/>
  <c r="O12" i="7"/>
  <c r="H23" i="7"/>
  <c r="C21" i="7"/>
  <c r="D21" i="7"/>
  <c r="E21" i="7"/>
  <c r="F21" i="7"/>
  <c r="G21" i="7"/>
  <c r="H21" i="7"/>
  <c r="G18" i="7"/>
  <c r="G17" i="7"/>
  <c r="G16" i="7"/>
  <c r="G15" i="7"/>
  <c r="G7" i="7"/>
  <c r="G12" i="7"/>
  <c r="H26" i="6"/>
  <c r="O18" i="6"/>
  <c r="G21" i="6"/>
  <c r="G20" i="6"/>
  <c r="G19" i="6"/>
  <c r="G18" i="6"/>
  <c r="O7" i="6"/>
  <c r="O16" i="6"/>
  <c r="H16" i="6"/>
  <c r="G9" i="6"/>
  <c r="G16" i="6"/>
  <c r="G7" i="6"/>
  <c r="H12" i="7"/>
  <c r="O26" i="6"/>
  <c r="G26" i="6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26" i="6"/>
  <c r="D26" i="6"/>
  <c r="E26" i="6"/>
  <c r="F26" i="6"/>
  <c r="C16" i="6"/>
  <c r="D16" i="6"/>
  <c r="E16" i="6"/>
  <c r="F16" i="6"/>
  <c r="O23" i="7"/>
  <c r="N23" i="7"/>
  <c r="M23" i="7"/>
  <c r="D23" i="7"/>
  <c r="E23" i="7"/>
  <c r="C23" i="7"/>
  <c r="K23" i="7"/>
  <c r="L23" i="7"/>
  <c r="G23" i="7"/>
</calcChain>
</file>

<file path=xl/sharedStrings.xml><?xml version="1.0" encoding="utf-8"?>
<sst xmlns="http://schemas.openxmlformats.org/spreadsheetml/2006/main" count="105" uniqueCount="39">
  <si>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</si>
  <si>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</si>
  <si>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</si>
  <si>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</si>
  <si>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</si>
  <si>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</si>
  <si>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</si>
  <si>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</si>
  <si>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</si>
  <si>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</si>
  <si>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</si>
  <si>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</si>
  <si>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</si>
  <si>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</si>
  <si>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</si>
  <si>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</si>
  <si>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</si>
  <si>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</si>
  <si>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</si>
  <si>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</si>
  <si>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</si>
  <si>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</si>
  <si>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</si>
  <si>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</si>
  <si>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</si>
  <si>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</si>
  <si>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</si>
  <si>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</si>
  <si>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</si>
  <si>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</si>
  <si>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</si>
  <si>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</si>
  <si>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Меню на 13 января 2025г.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</si>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</sst>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3" zoomScale="91" zoomScaleNormal="91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34.7109375" style="2" customWidth="1"/>
    <col min="3" max="3" width="10.28515625" style="2" customWidth="1"/>
    <col min="4" max="7" width="4.42578125" style="4" customWidth="1"/>
    <col min="8" max="8" width="9.7109375" style="3" customWidth="1"/>
    <col min="9" max="9" width="7.42578125" style="3" customWidth="1"/>
    <col min="10" max="10" width="34.7109375" style="2" customWidth="1"/>
    <col min="11" max="11" width="9.7109375" style="2" customWidth="1"/>
    <col min="12" max="13" width="2.7109375" style="5" bestFit="1" customWidth="1"/>
    <col min="14" max="14" width="3.5703125" style="5" bestFit="1" customWidth="1"/>
    <col min="15" max="15" width="5.28515625" style="5" bestFit="1" customWidth="1"/>
    <col min="16" max="16" width="9.7109375" style="3" bestFit="1" customWidth="1"/>
  </cols>
  <sheetData>
    <row r="1" spans="1:16" x14ac:dyDescent="0.25">
      <c r="B1" s="1"/>
      <c r="K1" s="60"/>
      <c r="L1" s="60"/>
      <c r="M1" s="60"/>
      <c r="N1" s="60"/>
      <c r="O1" s="60"/>
      <c r="P1" s="60"/>
    </row>
    <row r="2" spans="1:16" x14ac:dyDescent="0.25">
      <c r="K2" s="60" t="s">
        <v>9</v>
      </c>
      <c r="L2" s="60"/>
      <c r="M2" s="60"/>
      <c r="N2" s="60"/>
      <c r="O2" s="60"/>
      <c r="P2" s="60"/>
    </row>
    <row r="3" spans="1:16" x14ac:dyDescent="0.25">
      <c r="K3" s="62" t="s">
        <v>2</v>
      </c>
      <c r="L3" s="62"/>
      <c r="M3" s="62"/>
      <c r="N3" s="62"/>
      <c r="O3" s="62"/>
      <c r="P3" s="62"/>
    </row>
    <row r="4" spans="1:16" ht="16.5" thickBot="1" x14ac:dyDescent="0.3">
      <c r="C4" s="61" t="s">
        <v>32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65" t="s">
        <v>20</v>
      </c>
      <c r="B6" s="66"/>
      <c r="C6" s="66"/>
      <c r="D6" s="66"/>
      <c r="E6" s="66"/>
      <c r="F6" s="66"/>
      <c r="G6" s="66"/>
      <c r="H6" s="67"/>
      <c r="I6" s="65" t="s">
        <v>16</v>
      </c>
      <c r="J6" s="66"/>
      <c r="K6" s="66"/>
      <c r="L6" s="66"/>
      <c r="M6" s="66"/>
      <c r="N6" s="66"/>
      <c r="O6" s="66"/>
      <c r="P6" s="67"/>
    </row>
    <row r="7" spans="1:16" x14ac:dyDescent="0.2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8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22</v>
      </c>
      <c r="B8" s="20" t="s">
        <v>24</v>
      </c>
      <c r="C8" s="23">
        <v>200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200</v>
      </c>
      <c r="L8" s="52">
        <v>7.67</v>
      </c>
      <c r="M8" s="52">
        <v>9.44</v>
      </c>
      <c r="N8" s="52">
        <v>23.8</v>
      </c>
      <c r="O8" s="52">
        <v>210.96</v>
      </c>
      <c r="P8" s="49">
        <v>19</v>
      </c>
    </row>
    <row r="9" spans="1:16" x14ac:dyDescent="0.25">
      <c r="A9" s="18">
        <v>324</v>
      </c>
      <c r="B9" s="20" t="s">
        <v>25</v>
      </c>
      <c r="C9" s="23">
        <v>40</v>
      </c>
      <c r="D9" s="22">
        <v>5</v>
      </c>
      <c r="E9" s="22">
        <v>5</v>
      </c>
      <c r="F9" s="22">
        <v>0</v>
      </c>
      <c r="G9" s="22">
        <f>(F9*4)+(E9*9)+(D9*4)</f>
        <v>65</v>
      </c>
      <c r="H9" s="30">
        <v>24</v>
      </c>
      <c r="I9" s="18">
        <v>686</v>
      </c>
      <c r="J9" s="20" t="s">
        <v>26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30">
        <v>11</v>
      </c>
    </row>
    <row r="10" spans="1:16" x14ac:dyDescent="0.25">
      <c r="A10" s="18">
        <v>686</v>
      </c>
      <c r="B10" s="20" t="s">
        <v>26</v>
      </c>
      <c r="C10" s="23">
        <v>200</v>
      </c>
      <c r="D10" s="51">
        <v>1.6</v>
      </c>
      <c r="E10" s="51">
        <v>1.3</v>
      </c>
      <c r="F10" s="51">
        <v>15.9</v>
      </c>
      <c r="G10" s="51">
        <v>81.819999999999993</v>
      </c>
      <c r="H10" s="54">
        <v>11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5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525</v>
      </c>
      <c r="D16" s="29">
        <f>SUM(D7:D15)</f>
        <v>18.470000000000002</v>
      </c>
      <c r="E16" s="29">
        <f>SUM(E7:E15)</f>
        <v>24.74</v>
      </c>
      <c r="F16" s="29">
        <f>SUM(F7:F15)</f>
        <v>68.3</v>
      </c>
      <c r="G16" s="29">
        <f>SUM(G7:G15)</f>
        <v>570.18000000000006</v>
      </c>
      <c r="H16" s="38">
        <f>SUM(H7:H11)</f>
        <v>76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15.769999999999998</v>
      </c>
      <c r="M16" s="29">
        <f t="shared" si="0"/>
        <v>19.939999999999998</v>
      </c>
      <c r="N16" s="29">
        <f t="shared" si="0"/>
        <v>83.299999999999983</v>
      </c>
      <c r="O16" s="29">
        <f t="shared" si="0"/>
        <v>576.18000000000006</v>
      </c>
      <c r="P16" s="38">
        <f t="shared" si="0"/>
        <v>54</v>
      </c>
    </row>
    <row r="17" spans="1:16" x14ac:dyDescent="0.25">
      <c r="A17" s="65" t="s">
        <v>21</v>
      </c>
      <c r="B17" s="66"/>
      <c r="C17" s="66"/>
      <c r="D17" s="66"/>
      <c r="E17" s="66"/>
      <c r="F17" s="66"/>
      <c r="G17" s="66"/>
      <c r="H17" s="67"/>
      <c r="I17" s="68" t="s">
        <v>17</v>
      </c>
      <c r="J17" s="69"/>
      <c r="K17" s="69"/>
      <c r="L17" s="69"/>
      <c r="M17" s="69"/>
      <c r="N17" s="69"/>
      <c r="O17" s="69"/>
      <c r="P17" s="70"/>
    </row>
    <row r="18" spans="1:16" x14ac:dyDescent="0.25">
      <c r="A18" s="18">
        <v>42</v>
      </c>
      <c r="B18" s="20" t="s">
        <v>33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30">
        <v>19</v>
      </c>
      <c r="I18" s="18">
        <v>2</v>
      </c>
      <c r="J18" s="20" t="s">
        <v>23</v>
      </c>
      <c r="K18" s="48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25">
      <c r="A19" s="18">
        <v>135</v>
      </c>
      <c r="B19" s="20" t="s">
        <v>34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30">
        <v>15</v>
      </c>
      <c r="I19" s="18" t="s">
        <v>22</v>
      </c>
      <c r="J19" s="20" t="s">
        <v>24</v>
      </c>
      <c r="K19" s="23">
        <v>200</v>
      </c>
      <c r="L19" s="52">
        <v>7.67</v>
      </c>
      <c r="M19" s="52">
        <v>9.44</v>
      </c>
      <c r="N19" s="52">
        <v>23.8</v>
      </c>
      <c r="O19" s="52">
        <v>210.96</v>
      </c>
      <c r="P19" s="49">
        <v>19</v>
      </c>
    </row>
    <row r="20" spans="1:16" x14ac:dyDescent="0.25">
      <c r="A20" s="18">
        <v>489</v>
      </c>
      <c r="B20" s="20" t="s">
        <v>27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30">
        <v>54</v>
      </c>
      <c r="I20" s="18">
        <v>686</v>
      </c>
      <c r="J20" s="20" t="s">
        <v>26</v>
      </c>
      <c r="K20" s="23">
        <v>200</v>
      </c>
      <c r="L20" s="22">
        <v>1.6</v>
      </c>
      <c r="M20" s="22">
        <v>1.3</v>
      </c>
      <c r="N20" s="22">
        <v>15.9</v>
      </c>
      <c r="O20" s="22">
        <v>81.819999999999993</v>
      </c>
      <c r="P20" s="30">
        <v>11</v>
      </c>
    </row>
    <row r="21" spans="1:16" x14ac:dyDescent="0.25">
      <c r="A21" s="18">
        <v>685</v>
      </c>
      <c r="B21" s="20" t="s">
        <v>35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30">
        <v>3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0">
        <v>2</v>
      </c>
    </row>
    <row r="22" spans="1:16" x14ac:dyDescent="0.25">
      <c r="A22" s="18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30">
        <v>2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0">
        <v>2</v>
      </c>
    </row>
    <row r="23" spans="1:16" x14ac:dyDescent="0.25">
      <c r="A23" s="18"/>
      <c r="B23" s="20"/>
      <c r="C23" s="23"/>
      <c r="D23" s="45"/>
      <c r="E23" s="45"/>
      <c r="F23" s="45"/>
      <c r="G23" s="45"/>
      <c r="H23" s="30"/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32"/>
      <c r="B24" s="21"/>
      <c r="C24" s="23"/>
      <c r="D24" s="22"/>
      <c r="E24" s="22"/>
      <c r="F24" s="22"/>
      <c r="G24" s="22"/>
      <c r="H24" s="55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31"/>
      <c r="B25" s="21"/>
      <c r="C25" s="39"/>
      <c r="D25" s="24"/>
      <c r="E25" s="24"/>
      <c r="F25" s="24"/>
      <c r="G25" s="25"/>
      <c r="H25" s="40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691</v>
      </c>
      <c r="D26" s="29">
        <f>SUM(D18:D25)</f>
        <v>19.440000000000001</v>
      </c>
      <c r="E26" s="29">
        <f>SUM(E18:E25)</f>
        <v>24.2</v>
      </c>
      <c r="F26" s="29">
        <f>SUM(F18:F25)</f>
        <v>68.66</v>
      </c>
      <c r="G26" s="29">
        <f>SUM(G18:G25)</f>
        <v>570.20000000000005</v>
      </c>
      <c r="H26" s="38">
        <f>SUM(H18:H22)</f>
        <v>93</v>
      </c>
      <c r="I26" s="19"/>
      <c r="J26" s="28" t="s">
        <v>6</v>
      </c>
      <c r="K26" s="29">
        <f t="shared" ref="K26:P26" si="1">SUM(K18:K25)</f>
        <v>516</v>
      </c>
      <c r="L26" s="29">
        <f t="shared" si="1"/>
        <v>15.769999999999998</v>
      </c>
      <c r="M26" s="29">
        <f t="shared" si="1"/>
        <v>19.939999999999998</v>
      </c>
      <c r="N26" s="29">
        <f t="shared" si="1"/>
        <v>83.299999999999983</v>
      </c>
      <c r="O26" s="29">
        <f t="shared" si="1"/>
        <v>576.18000000000006</v>
      </c>
      <c r="P26" s="38">
        <f t="shared" si="1"/>
        <v>54</v>
      </c>
    </row>
    <row r="27" spans="1:16" x14ac:dyDescent="0.25">
      <c r="B27" s="63" t="s">
        <v>37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25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="89" zoomScaleNormal="89" workbookViewId="0">
      <selection activeCell="B24" sqref="B24:H24"/>
    </sheetView>
  </sheetViews>
  <sheetFormatPr defaultRowHeight="15.75" x14ac:dyDescent="0.25"/>
  <cols>
    <col min="1" max="1" width="7.7109375" style="15" customWidth="1"/>
    <col min="2" max="2" width="35.28515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28515625" style="7" bestFit="1" customWidth="1"/>
    <col min="8" max="8" width="10.28515625" style="2" customWidth="1"/>
    <col min="9" max="9" width="7.7109375" style="15" customWidth="1"/>
    <col min="10" max="10" width="35.28515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2"/>
      <c r="D1" s="62"/>
      <c r="E1" s="62"/>
      <c r="F1" s="62"/>
      <c r="G1"/>
      <c r="H1"/>
      <c r="J1"/>
      <c r="K1" s="62" t="s">
        <v>15</v>
      </c>
      <c r="L1" s="62"/>
      <c r="M1" s="62"/>
      <c r="N1" s="62"/>
      <c r="O1"/>
      <c r="P1"/>
    </row>
    <row r="2" spans="1:16" ht="12.75" x14ac:dyDescent="0.2">
      <c r="B2"/>
      <c r="C2" s="62"/>
      <c r="D2" s="62"/>
      <c r="E2" s="62"/>
      <c r="F2" s="62"/>
      <c r="G2"/>
      <c r="H2"/>
      <c r="J2"/>
      <c r="K2" s="62"/>
      <c r="L2" s="62"/>
      <c r="M2" s="62"/>
      <c r="N2" s="62"/>
      <c r="O2"/>
      <c r="P2"/>
    </row>
    <row r="3" spans="1:16" x14ac:dyDescent="0.25">
      <c r="B3"/>
      <c r="C3" s="62"/>
      <c r="D3" s="62"/>
      <c r="E3" s="62"/>
      <c r="F3" s="62"/>
      <c r="G3"/>
      <c r="H3"/>
      <c r="J3"/>
      <c r="K3" s="62" t="s">
        <v>10</v>
      </c>
      <c r="L3" s="62"/>
      <c r="M3" s="62"/>
      <c r="N3" s="62"/>
      <c r="O3"/>
      <c r="P3"/>
    </row>
    <row r="4" spans="1:16" ht="16.5" thickBot="1" x14ac:dyDescent="0.3">
      <c r="B4" s="56"/>
      <c r="C4" s="56"/>
      <c r="D4" s="56"/>
      <c r="E4" s="56"/>
      <c r="F4" s="56"/>
      <c r="G4" s="56"/>
      <c r="H4" s="56" t="s">
        <v>32</v>
      </c>
      <c r="I4" s="56"/>
      <c r="J4" s="56"/>
      <c r="K4" s="56"/>
      <c r="L4" s="56"/>
      <c r="M4" s="56"/>
      <c r="N4" s="56"/>
      <c r="O4" s="56"/>
      <c r="P4" s="56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1" t="s">
        <v>31</v>
      </c>
      <c r="B6" s="72"/>
      <c r="C6" s="72"/>
      <c r="D6" s="72"/>
      <c r="E6" s="72"/>
      <c r="F6" s="72"/>
      <c r="G6" s="72"/>
      <c r="H6" s="73"/>
      <c r="I6" s="71" t="s">
        <v>30</v>
      </c>
      <c r="J6" s="72"/>
      <c r="K6" s="72"/>
      <c r="L6" s="72"/>
      <c r="M6" s="72"/>
      <c r="N6" s="72"/>
      <c r="O6" s="72"/>
      <c r="P6" s="73"/>
    </row>
    <row r="7" spans="1:16" x14ac:dyDescent="0.2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22</v>
      </c>
      <c r="B8" s="20" t="s">
        <v>24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53">
        <v>19</v>
      </c>
    </row>
    <row r="9" spans="1:16" x14ac:dyDescent="0.25">
      <c r="A9" s="18">
        <v>686</v>
      </c>
      <c r="B9" s="20" t="s">
        <v>26</v>
      </c>
      <c r="C9" s="23">
        <v>200</v>
      </c>
      <c r="D9" s="51">
        <v>1.6</v>
      </c>
      <c r="E9" s="51">
        <v>1.3</v>
      </c>
      <c r="F9" s="51">
        <v>15.9</v>
      </c>
      <c r="G9" s="51">
        <v>81.819999999999993</v>
      </c>
      <c r="H9" s="54">
        <v>11</v>
      </c>
      <c r="I9" s="18">
        <v>686</v>
      </c>
      <c r="J9" s="20" t="s">
        <v>26</v>
      </c>
      <c r="K9" s="23">
        <v>200</v>
      </c>
      <c r="L9" s="51">
        <v>1.6</v>
      </c>
      <c r="M9" s="51">
        <v>1.3</v>
      </c>
      <c r="N9" s="51">
        <v>15.9</v>
      </c>
      <c r="O9" s="51">
        <v>81.819999999999993</v>
      </c>
      <c r="P9" s="54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2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ht="16.5" thickBot="1" x14ac:dyDescent="0.3">
      <c r="A12" s="35"/>
      <c r="B12" s="34"/>
      <c r="C12" s="29">
        <f t="shared" ref="C12:H12" si="0">SUM(C7:C11)</f>
        <v>521</v>
      </c>
      <c r="D12" s="29">
        <f t="shared" si="0"/>
        <v>15.769999999999998</v>
      </c>
      <c r="E12" s="29">
        <f t="shared" si="0"/>
        <v>19.939999999999998</v>
      </c>
      <c r="F12" s="29">
        <f t="shared" si="0"/>
        <v>83.299999999999983</v>
      </c>
      <c r="G12" s="29">
        <f t="shared" si="0"/>
        <v>576.18000000000006</v>
      </c>
      <c r="H12" s="38">
        <f t="shared" si="0"/>
        <v>54</v>
      </c>
      <c r="I12" s="35"/>
      <c r="J12" s="34"/>
      <c r="K12" s="29">
        <f t="shared" ref="K12:P12" si="1">SUM(K7:K11)</f>
        <v>521</v>
      </c>
      <c r="L12" s="29">
        <f t="shared" si="1"/>
        <v>15.769999999999998</v>
      </c>
      <c r="M12" s="29">
        <f t="shared" si="1"/>
        <v>19.939999999999998</v>
      </c>
      <c r="N12" s="29">
        <f t="shared" si="1"/>
        <v>83.299999999999983</v>
      </c>
      <c r="O12" s="29">
        <f t="shared" si="1"/>
        <v>576.18000000000006</v>
      </c>
      <c r="P12" s="38">
        <f t="shared" si="1"/>
        <v>54</v>
      </c>
    </row>
    <row r="13" spans="1:16" ht="18.75" customHeight="1" x14ac:dyDescent="0.25">
      <c r="A13" s="71" t="s">
        <v>19</v>
      </c>
      <c r="B13" s="72"/>
      <c r="C13" s="72"/>
      <c r="D13" s="72"/>
      <c r="E13" s="72"/>
      <c r="F13" s="72"/>
      <c r="G13" s="72"/>
      <c r="H13" s="73"/>
      <c r="I13" s="71" t="s">
        <v>19</v>
      </c>
      <c r="J13" s="72"/>
      <c r="K13" s="72"/>
      <c r="L13" s="72"/>
      <c r="M13" s="72"/>
      <c r="N13" s="72"/>
      <c r="O13" s="72"/>
      <c r="P13" s="73"/>
    </row>
    <row r="14" spans="1:16" x14ac:dyDescent="0.25">
      <c r="A14" s="18">
        <v>42</v>
      </c>
      <c r="B14" s="20" t="s">
        <v>33</v>
      </c>
      <c r="C14" s="23">
        <v>100</v>
      </c>
      <c r="D14" s="51">
        <v>2.4</v>
      </c>
      <c r="E14" s="51">
        <v>6.72</v>
      </c>
      <c r="F14" s="51">
        <v>12</v>
      </c>
      <c r="G14" s="51">
        <v>118.08</v>
      </c>
      <c r="H14" s="30">
        <v>31</v>
      </c>
      <c r="I14" s="18">
        <v>42</v>
      </c>
      <c r="J14" s="20" t="s">
        <v>33</v>
      </c>
      <c r="K14" s="23">
        <v>100</v>
      </c>
      <c r="L14" s="51">
        <v>2.4</v>
      </c>
      <c r="M14" s="51">
        <v>6.72</v>
      </c>
      <c r="N14" s="51">
        <v>12</v>
      </c>
      <c r="O14" s="51">
        <v>118.08</v>
      </c>
      <c r="P14" s="30">
        <v>31</v>
      </c>
    </row>
    <row r="15" spans="1:16" x14ac:dyDescent="0.25">
      <c r="A15" s="18">
        <v>135</v>
      </c>
      <c r="B15" s="20" t="s">
        <v>28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28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36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36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25">
      <c r="A17" s="18">
        <v>489</v>
      </c>
      <c r="B17" s="20" t="s">
        <v>27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27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702</v>
      </c>
      <c r="B18" s="20" t="s">
        <v>29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0">
        <v>6</v>
      </c>
      <c r="I18" s="18">
        <v>702</v>
      </c>
      <c r="J18" s="20" t="s">
        <v>29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0">
        <v>6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2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2</v>
      </c>
    </row>
    <row r="20" spans="1:16" x14ac:dyDescent="0.2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2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2</v>
      </c>
    </row>
    <row r="21" spans="1:16" x14ac:dyDescent="0.25">
      <c r="A21" s="13"/>
      <c r="B21" s="36"/>
      <c r="C21" s="57">
        <f t="shared" ref="C21:H21" si="2">SUM(C14:C20)</f>
        <v>828.5</v>
      </c>
      <c r="D21" s="58">
        <f t="shared" si="2"/>
        <v>28.8</v>
      </c>
      <c r="E21" s="58">
        <f t="shared" si="2"/>
        <v>33.32</v>
      </c>
      <c r="F21" s="58">
        <f t="shared" si="2"/>
        <v>104</v>
      </c>
      <c r="G21" s="58">
        <f t="shared" si="2"/>
        <v>831.28</v>
      </c>
      <c r="H21" s="59">
        <f t="shared" si="2"/>
        <v>140</v>
      </c>
      <c r="I21" s="13"/>
      <c r="J21" s="36"/>
      <c r="K21" s="57">
        <f t="shared" ref="K21:P21" si="3">SUM(K14:K20)</f>
        <v>828.5</v>
      </c>
      <c r="L21" s="58">
        <f t="shared" si="3"/>
        <v>28.8</v>
      </c>
      <c r="M21" s="58">
        <f t="shared" si="3"/>
        <v>33.32</v>
      </c>
      <c r="N21" s="58">
        <f t="shared" si="3"/>
        <v>104</v>
      </c>
      <c r="O21" s="58">
        <f t="shared" si="3"/>
        <v>831.28</v>
      </c>
      <c r="P21" s="59">
        <f t="shared" si="3"/>
        <v>140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546</v>
      </c>
      <c r="D23" s="29">
        <f>D12+D20</f>
        <v>17.369999999999997</v>
      </c>
      <c r="E23" s="29">
        <f>E12+E20</f>
        <v>20.939999999999998</v>
      </c>
      <c r="F23" s="29">
        <f>F12+F20</f>
        <v>92.899999999999977</v>
      </c>
      <c r="G23" s="29">
        <f>G12+G20</f>
        <v>630.18000000000006</v>
      </c>
      <c r="H23" s="38">
        <f>H12+H21</f>
        <v>194</v>
      </c>
      <c r="I23" s="17"/>
      <c r="J23" s="46" t="s">
        <v>6</v>
      </c>
      <c r="K23" s="29">
        <f>K12+K20</f>
        <v>546</v>
      </c>
      <c r="L23" s="29">
        <f>L12+L20</f>
        <v>17.369999999999997</v>
      </c>
      <c r="M23" s="29">
        <f>M12+M20</f>
        <v>20.939999999999998</v>
      </c>
      <c r="N23" s="29">
        <f>N12+N20</f>
        <v>92.899999999999977</v>
      </c>
      <c r="O23" s="29">
        <f>O12+O20</f>
        <v>630.18000000000006</v>
      </c>
      <c r="P23" s="38">
        <f>P12+P21</f>
        <v>194</v>
      </c>
    </row>
    <row r="24" spans="1:16" x14ac:dyDescent="0.25">
      <c r="B24" s="63" t="s">
        <v>38</v>
      </c>
      <c r="C24" s="63"/>
      <c r="D24" s="63"/>
      <c r="E24" s="63"/>
      <c r="F24" s="63"/>
      <c r="G24" s="63"/>
      <c r="H24" s="63"/>
      <c r="J24" s="63"/>
      <c r="K24" s="63"/>
      <c r="L24" s="63"/>
      <c r="M24" s="63"/>
      <c r="N24" s="63"/>
      <c r="O24" s="63"/>
      <c r="P24" s="63"/>
    </row>
    <row r="25" spans="1:16" x14ac:dyDescent="0.25">
      <c r="B25" s="64" t="s">
        <v>18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</sheetData>
  <mergeCells count="12">
    <mergeCell ref="J25:P25"/>
    <mergeCell ref="K1:N2"/>
    <mergeCell ref="K3:N3"/>
    <mergeCell ref="I6:P6"/>
    <mergeCell ref="I13:P13"/>
    <mergeCell ref="J24:P24"/>
    <mergeCell ref="B24:H24"/>
    <mergeCell ref="B25:H25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2025-01-21T16:14:34Z</dcterms:modified>
</cp:coreProperties>
</file>